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68"/>
  <workbookPr/>
  <bookViews>
    <workbookView xWindow="1980" yWindow="65326" windowWidth="12075" windowHeight="9420" activeTab="8"/>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s>
  <definedNames>
    <definedName name="_xlnm.Print_Area" localSheetId="0">'BS'!$A$1:$F$59</definedName>
    <definedName name="_xlnm.Print_Area" localSheetId="3">'CF'!$A$1:$E$31</definedName>
    <definedName name="_xlnm.Print_Area" localSheetId="2">'EQ'!$A$1:$L$36</definedName>
    <definedName name="_xlnm.Print_Area" localSheetId="1">'IS'!$A$1:$I$43</definedName>
    <definedName name="_xlnm.Print_Area" localSheetId="4">'PG1'!$A$1:$G$44</definedName>
    <definedName name="_xlnm.Print_Area" localSheetId="5">'PG2'!$A$1:$M$44</definedName>
    <definedName name="_xlnm.Print_Area" localSheetId="6">'PG3'!$A$1:$G$46</definedName>
    <definedName name="_xlnm.Print_Area" localSheetId="7">'PG4'!$A$1:$E$45</definedName>
    <definedName name="_xlnm.Print_Area" localSheetId="8">'PG5'!$A$1:$F$53</definedName>
  </definedNames>
  <calcPr fullCalcOnLoad="1"/>
</workbook>
</file>

<file path=xl/sharedStrings.xml><?xml version="1.0" encoding="utf-8"?>
<sst xmlns="http://schemas.openxmlformats.org/spreadsheetml/2006/main" count="319" uniqueCount="229">
  <si>
    <t>Despite the abovementioned negative developments, the Group is cautiously optimistic that the various operational initiatives undertaken by it to increase its production capacity utilisation and to improve the profit margins of its downstream timber products by developing further value-added products as well as to seek additional international certifications (in addition to the present Certificate for Chain-of-Custody granted by the Malaysian Timber Certification Council) for its products, will be able to mitigate the said negative impacts.</t>
  </si>
  <si>
    <t xml:space="preserve">Barring any further unforeseen circumstances, the Group expects that its performance for the 2nd half of the current financial year to be satisfactory. </t>
  </si>
  <si>
    <t>The Group's effective tax rate for the current financial quarter and year to date is lower than the "normal" statutory tax rate of 28% due to the first RM500,000 of each of the subsidiary companies' chargeable income being taxed at the reduced tax rate of 20%, the non taxability of the negative goodwill amortised and double tax deductions claimed for freight charges on exports.</t>
  </si>
  <si>
    <t>The final dividend in respect of the financial year ended 31 December 2004 of 3.0 sen per share less income tax at 28% (2.16 sen net per share) approved at the Third Annual General Meeting held on 29 June 2005, was paid on 20 July 2005 to shareholders appearing in the Register of Members or Record of Depositors as at the close of business on 4 July 2005.</t>
  </si>
  <si>
    <t>Short term borrowings (including hire-purchase payables)</t>
  </si>
  <si>
    <t>Long term borrowings (including hire-purchase payables)</t>
  </si>
  <si>
    <t>LEWEKO RESOURCES BERHAD</t>
  </si>
  <si>
    <t>Company No. 568420-K</t>
  </si>
  <si>
    <t>(Incorporated in Malaysia)</t>
  </si>
  <si>
    <t>CONDENSED CONSOLIDATED BALANCE SHEETS</t>
  </si>
  <si>
    <t>As at</t>
  </si>
  <si>
    <t>RM'000</t>
  </si>
  <si>
    <t>NON CURRENT ASSETS</t>
  </si>
  <si>
    <t>Property, plant and equipment</t>
  </si>
  <si>
    <t>Timber concessions</t>
  </si>
  <si>
    <t>CURRENT ASSETS</t>
  </si>
  <si>
    <t>Inventories</t>
  </si>
  <si>
    <t>Trade receivables</t>
  </si>
  <si>
    <t>Other receivables</t>
  </si>
  <si>
    <t>Tax recoverable</t>
  </si>
  <si>
    <t>Bank and cash balances</t>
  </si>
  <si>
    <t>Less:</t>
  </si>
  <si>
    <t>CURRENT LIABILITIES</t>
  </si>
  <si>
    <t>Trade payables</t>
  </si>
  <si>
    <t xml:space="preserve">Other payables </t>
  </si>
  <si>
    <t>Hire-purchase payables</t>
  </si>
  <si>
    <t>Borrowings</t>
  </si>
  <si>
    <t>Current tax liabilities</t>
  </si>
  <si>
    <t>NET CURRENT ASSETS</t>
  </si>
  <si>
    <t>NON CURRENT LIABILITIES</t>
  </si>
  <si>
    <t>Deferred tax liabilities</t>
  </si>
  <si>
    <t xml:space="preserve"> </t>
  </si>
  <si>
    <t>CAPITAL AND RESERVES</t>
  </si>
  <si>
    <t>Share capital</t>
  </si>
  <si>
    <t>Share premium</t>
  </si>
  <si>
    <t>Reserves</t>
  </si>
  <si>
    <t>Shareholders' equity</t>
  </si>
  <si>
    <t>Net tangible assets per share (RM)</t>
  </si>
  <si>
    <t xml:space="preserve">The accompanying Notes to Interim Financial Report form an integral part of the Condensed Consolidated Balance Sheets </t>
  </si>
  <si>
    <t>CONDENSED CONSOLIDATED INCOME STATEMENTS</t>
  </si>
  <si>
    <t>(UNAUDITED)</t>
  </si>
  <si>
    <t xml:space="preserve">   </t>
  </si>
  <si>
    <t>Quarter</t>
  </si>
  <si>
    <t>Revenue</t>
  </si>
  <si>
    <t>Other operating income</t>
  </si>
  <si>
    <t xml:space="preserve">Amortisation of negative goodwill </t>
  </si>
  <si>
    <t>(net of goodwill written off)</t>
  </si>
  <si>
    <t xml:space="preserve">Changes in inventories of finished </t>
  </si>
  <si>
    <t xml:space="preserve">   goods and work-in-progress</t>
  </si>
  <si>
    <t>Raw materials and consumables used</t>
  </si>
  <si>
    <t>Purchase of trading stocks</t>
  </si>
  <si>
    <t>Purchase of fresh fruit bunches</t>
  </si>
  <si>
    <t>Staff costs</t>
  </si>
  <si>
    <t>Depreciation of property, plant and equipment</t>
  </si>
  <si>
    <t>Amortisation of timber concessions</t>
  </si>
  <si>
    <t>Other operating expenses</t>
  </si>
  <si>
    <t>Profit from operations</t>
  </si>
  <si>
    <t>Finance costs</t>
  </si>
  <si>
    <t>Profit before tax</t>
  </si>
  <si>
    <t>Taxation</t>
  </si>
  <si>
    <t>Profit after tax</t>
  </si>
  <si>
    <t>Earnings per share:</t>
  </si>
  <si>
    <t>Basic (sen)</t>
  </si>
  <si>
    <t>Diluted (sen)</t>
  </si>
  <si>
    <t>1.</t>
  </si>
  <si>
    <t xml:space="preserve">The accompanying Notes to Interim Financial Report form an integral part of the Condensed Consolidated Income Statements </t>
  </si>
  <si>
    <t>CONDENSED CONSOLIDATED STATEMENT OF CHANGES IN EQUITY</t>
  </si>
  <si>
    <t>Distributable</t>
  </si>
  <si>
    <t>Non-distributable</t>
  </si>
  <si>
    <t>Share</t>
  </si>
  <si>
    <t xml:space="preserve">Negative </t>
  </si>
  <si>
    <t>Capital</t>
  </si>
  <si>
    <t>Retained Profits</t>
  </si>
  <si>
    <t>Premium</t>
  </si>
  <si>
    <t>Goodwill</t>
  </si>
  <si>
    <t>Total</t>
  </si>
  <si>
    <t>At 1 January 2004</t>
  </si>
  <si>
    <t xml:space="preserve">Share issue expenses under provided in prior  </t>
  </si>
  <si>
    <t>year written off and loss not recognised in</t>
  </si>
  <si>
    <t>income statement</t>
  </si>
  <si>
    <t>Amortisation of negative goodwill</t>
  </si>
  <si>
    <t xml:space="preserve">The accompanying Notes to Interim Financial Report form an integral part of the Condensed Consolidated Statement of Changes in Equity </t>
  </si>
  <si>
    <t>CONDENSED CONSOLIDATED CASH FLOW STATEMENT</t>
  </si>
  <si>
    <t>To Date</t>
  </si>
  <si>
    <t>Net Cash Used In Investing Activities</t>
  </si>
  <si>
    <t>CASH AND CASH EQUIVALENTS AT BEGINNING OF FINANCIAL PERIOD</t>
  </si>
  <si>
    <t>CASH AND CASH EQUIVALENTS AT END OF FINANCIAL PERIOD</t>
  </si>
  <si>
    <t>Cash and cash equivalents comprise:</t>
  </si>
  <si>
    <t>Fixed deposits pledged for bank guarantee facilities</t>
  </si>
  <si>
    <t>NOTES TO INTERIM FINANCIAL REPORT</t>
  </si>
  <si>
    <t xml:space="preserve">Basis of Preparation </t>
  </si>
  <si>
    <t>2.</t>
  </si>
  <si>
    <t>Auditors' Report on Preceding Annual Financial Statements</t>
  </si>
  <si>
    <t>3.</t>
  </si>
  <si>
    <t>Seasonality or Cyclical Factors</t>
  </si>
  <si>
    <t>The Group's performance could be affected by the rainy season during which its logging and log trading activities would be hampered.</t>
  </si>
  <si>
    <t>4.</t>
  </si>
  <si>
    <t>Unusual Items</t>
  </si>
  <si>
    <t>There were no unusual items affecting assets, liabilities, equity, net income, or cash flows during the current financial quarter.</t>
  </si>
  <si>
    <t>5.</t>
  </si>
  <si>
    <t>Changes in Estimates</t>
  </si>
  <si>
    <t>6.</t>
  </si>
  <si>
    <t>Debt and Equity Securities</t>
  </si>
  <si>
    <t>There were no issuances, cancellations, repurchases, resale and repayment of debt and equity securities during the current financial quarter.</t>
  </si>
  <si>
    <t>7.</t>
  </si>
  <si>
    <t>Dividends Paid</t>
  </si>
  <si>
    <t>8.</t>
  </si>
  <si>
    <t>Segmental Information</t>
  </si>
  <si>
    <t>Segment Revenue</t>
  </si>
  <si>
    <t>External</t>
  </si>
  <si>
    <t xml:space="preserve">Inter-segment </t>
  </si>
  <si>
    <t>Logs and timber products</t>
  </si>
  <si>
    <t>Timber harvesting and logging contracting</t>
  </si>
  <si>
    <t>Plantation - oil palm</t>
  </si>
  <si>
    <t>Inter-segment elimination</t>
  </si>
  <si>
    <t>Segment Results</t>
  </si>
  <si>
    <t>9.</t>
  </si>
  <si>
    <t>Valuations of Property, Plant and Equipment</t>
  </si>
  <si>
    <t>The Group does not have a policy of revaluing its property, plant and equipment.</t>
  </si>
  <si>
    <t>10.</t>
  </si>
  <si>
    <t>Material Events Subsequent to the End of the Current Financial Quarter</t>
  </si>
  <si>
    <t>11.</t>
  </si>
  <si>
    <t>Changes in the Composition of the Group</t>
  </si>
  <si>
    <t>There were no changes in the composition of the Group during the current financial quarter.</t>
  </si>
  <si>
    <t>12.</t>
  </si>
  <si>
    <t>Changes in Contingent Liabilities and Contingent Assets</t>
  </si>
  <si>
    <t>The Group has no contingent liabilities or contingent assets as at the end of the current financial quarter.</t>
  </si>
  <si>
    <t>13.</t>
  </si>
  <si>
    <t>Capital Commitments</t>
  </si>
  <si>
    <t>14.</t>
  </si>
  <si>
    <t xml:space="preserve">Performance Review </t>
  </si>
  <si>
    <t>15.</t>
  </si>
  <si>
    <t xml:space="preserve">Comment on Material Changes in the Profit Before Taxation </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</si>
  <si>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</si>
  <si>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</si>
  <si>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</si>
  <si>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</si>
  <si>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</si>
  <si>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</si>
  <si>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 xml:space="preserve">Taxation </t>
  </si>
  <si>
    <t xml:space="preserve">Current Financial Quarter  </t>
  </si>
  <si>
    <t>Malaysian income tax</t>
  </si>
  <si>
    <t>Deferred taxation</t>
  </si>
  <si>
    <t>19.</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</si>
  <si>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</si>
  <si>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</si>
  <si>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</si>
  <si>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</si>
  <si>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</si>
  <si>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</si>
  <si>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</si>
  <si>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</si>
  <si>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</si>
  <si>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All of the above borrowings are secured and denominated in Ringgit Malaysia.</t>
  </si>
  <si>
    <t>23.</t>
  </si>
  <si>
    <t>Off Balance Sheet Financial Instruments</t>
  </si>
  <si>
    <t>24.</t>
  </si>
  <si>
    <t>Changes in Material Litigations</t>
  </si>
  <si>
    <t>25.</t>
  </si>
  <si>
    <t>Earnings Per Share</t>
  </si>
  <si>
    <t>Basic</t>
  </si>
  <si>
    <t>Profit after tax (RM'000)</t>
  </si>
  <si>
    <t>Weighted average number of ordinary shares in issue ('000)</t>
  </si>
  <si>
    <t>Basic earnings per share (sen)</t>
  </si>
  <si>
    <t>Diluted</t>
  </si>
  <si>
    <t>This disclosure requirement for the diluted earnings per share is not applicable.</t>
  </si>
  <si>
    <t>26.</t>
  </si>
  <si>
    <t>By order of the Board,</t>
  </si>
  <si>
    <t>Chung Wai Choong</t>
  </si>
  <si>
    <t>Tan Cheong Yeow</t>
  </si>
  <si>
    <t>Company Secretaries</t>
  </si>
  <si>
    <t>31.12.2004</t>
  </si>
  <si>
    <t>Preceding Year</t>
  </si>
  <si>
    <t xml:space="preserve">Year </t>
  </si>
  <si>
    <t>Current</t>
  </si>
  <si>
    <t>Corresponding</t>
  </si>
  <si>
    <t>Period</t>
  </si>
  <si>
    <t>Individual Quarter</t>
  </si>
  <si>
    <t>Cumulative  Quarter</t>
  </si>
  <si>
    <t>2004</t>
  </si>
  <si>
    <t xml:space="preserve">Current </t>
  </si>
  <si>
    <t>(Unaudited)</t>
  </si>
  <si>
    <t>(Audited)</t>
  </si>
  <si>
    <t>2005</t>
  </si>
  <si>
    <t>At 1 January 2005</t>
  </si>
  <si>
    <t>The interim financial report is unaudited and has been prepared in accordance with FRS 134 "Interim Financial Reporting" and Paragraph 9.22 of the Listing Requirements of Bursa Malaysia Securities Berhad ["Bursa Malaysia"].</t>
  </si>
  <si>
    <t>The interim financial report should be read in conjunction with the audited financial statements for the financial year ended 31 December 2004.</t>
  </si>
  <si>
    <t>The accounting policies and methods of computation adopted for the interim financial report are consistent with those adopted in the financial statements for the financial year ended 31 December 2004.</t>
  </si>
  <si>
    <t>The auditors' report on the financial statements for the financial year ended 31 December 2004 was not qualified.</t>
  </si>
  <si>
    <t>Profits/(Losses) on Sale of Unquoted Investments and/or Properties</t>
  </si>
  <si>
    <t>(a)</t>
  </si>
  <si>
    <t>(b)</t>
  </si>
  <si>
    <t xml:space="preserve">The accompanying Notes to Interim Financial Report form an integral part of the Condensed Consolidated                        Cash Flow Statement </t>
  </si>
  <si>
    <t>Current Year To Date</t>
  </si>
  <si>
    <t>Corporate office and unallocated expenses</t>
  </si>
  <si>
    <t>Other receivables - advances for log purchases</t>
  </si>
  <si>
    <t>Net Cash (Used In)/From Operating Activities</t>
  </si>
  <si>
    <t>Current Financial Quarter</t>
  </si>
  <si>
    <t>There were no material events subsequent to the end of the current financial quarter which have not been reflected in the interim financial report.</t>
  </si>
  <si>
    <t xml:space="preserve">Current Year To Date </t>
  </si>
  <si>
    <t>AS AT 30 JUNE 2005</t>
  </si>
  <si>
    <t>30.6.2005</t>
  </si>
  <si>
    <t>FINANCIAL QUARTER ENDED 30 JUNE 2005</t>
  </si>
  <si>
    <t>30.6.2004</t>
  </si>
  <si>
    <t>At 30 June 2005</t>
  </si>
  <si>
    <t>Dividends</t>
  </si>
  <si>
    <t>At 30 June 2004</t>
  </si>
  <si>
    <t>There were no corporate proposals announced but not completed as at 19 August 2005.</t>
  </si>
  <si>
    <t>The Group has no off balance sheet financial instruments as at 19 August 2005.</t>
  </si>
  <si>
    <t>The Group has no material litigations as at 19 August 2005.</t>
  </si>
  <si>
    <t>Dividend Payable</t>
  </si>
  <si>
    <t>19 August 2005</t>
  </si>
  <si>
    <t>The commitments for the purchase of property, plant and equipment approved and contracted for but not provided in the interim financial report as at the end of the current financial quarter amounted to approximately RM248,000.</t>
  </si>
  <si>
    <t>NET INCREASE IN CASH AND CASH EQUIVALENTS</t>
  </si>
  <si>
    <t>Dividend payable</t>
  </si>
  <si>
    <t>Net profit for the financial period</t>
  </si>
  <si>
    <t>Net Cash From/(Used In) Financing Activities</t>
  </si>
  <si>
    <t xml:space="preserve">There were no changes in estimates of amounts reported in the prior financial quarter that have had a material effect in the current financial quarter. </t>
  </si>
  <si>
    <t>The amount of dividends paid during the current financial quarter and year to date was as follows:</t>
  </si>
  <si>
    <t>In respect of the financial year ending 31 December 2005:</t>
  </si>
  <si>
    <t>Special interim dividend comprising 2.0 sen tax exempt and 1.5 sen less income tax of 28% (1.08 sen net per share), paid on 24 June 2005</t>
  </si>
  <si>
    <t>The revenue and profit before tax ["PBT"] of the logs and timber products division for the current financial quarter was RM34.6 million and RM8.4 million respectively as compared to the revenue of RM28.3 million and PBT of RM4.8 million achieved in the preceding year's corresponding financial quarter. The 22% increase in revenue and 75% increase in PBT were mainly due to higher logs production from the Group’s own forest concession and higher capacity utilisation of the downstream processing facilities.</t>
  </si>
  <si>
    <t>Compared to the revenue and PBT of RM3.3 million and RM2.4 million respectively recorded by the timber harvesting and logging contracting division in the preceding year's corresponding financial quarter, the current financial quarter saw decreases of RM2.6 million and RM 2.3 million for this division's revenue and PBT respectively. These substantial decreases were due to the fact that during the earlier part of the current financial quarter, the Group was engaged solely in harvesting its own concession and harvesting contract works for third parties only commenced in late June 2005.</t>
  </si>
  <si>
    <t>Although the current financial quarter's fresh fruit bunches ["FFB"] output was more or less similar to that of the preceding year's corresponding financial quarter, the 22% drop in crude palm oil prices ["CPO"] between these two financial quarters have caused the Group’s plantation division's revenue and PBT for the current financial quarter to drop to RM2.2 million and RM0.7 million respectively. This represents respective decreases of 22% and 52% over the revenue and PBT achieved in the preceding year’s corresponding financial quarter.</t>
  </si>
  <si>
    <t>The significant improvement in the performance of the logs and timber products division outweighs the weaker results from the timber harvesting and logging contracting and the plantation divisions and as a result, the Group still managed to achieve a net increase in revenue and PBT of RM3.0 million and RM0.6 million respectively compared to the revenue and PBT of the preceding year’s corresponding financial quarter.</t>
  </si>
  <si>
    <t>Compared to the preceding financial quarter that had less available working days due to the Chinese New Year's holiday break, the longer working period during the current financial quarter resulted in the logs and timber division achieving higher downstream output as well as sales. These factors together with the exports of higher priced and better margin moulded timber during the current financial quarter have resulted in the division’s revenue and PBT increasing by RM6.4 million (23%) and RM1.9 million (30%) respectively over the revenue and PBT of the preceding financial quarter.</t>
  </si>
  <si>
    <t>The timber harvesting and logging contracting division recorded revenue of RM700,000 in the current financial quarter as compared to RM450,000 achieved in the preceding financial quarter. As mentioned earlier in Note 14, work undertaken for third parties only commenced in June 2005 and this coupled with the absence of higher margin infrastructure work during the current financial quarter, caused the division’s PBT to decrease from RM377,000 in the preceding financial quarter to RM84,000 in the current financial quarter.</t>
  </si>
  <si>
    <t>The average CPO prices and FFB output for the current financial quarter were 4% and 14% respectively higher than those of the preceding financial quarter. This had resulted in the plantation division’s revenue for the current financial quarter increasing by RM341,000 over that of the preceding financial quarter. Despite this increase of 18% in revenue, the division's PBT, however, increased marginally by 4% due to higher costs incurred during the current financial quarter.</t>
  </si>
  <si>
    <t xml:space="preserve">The de-pegging of Ringgit Malaysia to United States Dollar ["USD"] on 21 July 2005 is likely to cast downward pressure on both the Group's timber export revenue and CPO prices (which in turn will have an adverse impact on the Group’s FFB revenue and PBT). Escalating crude oil price which breached USD60 per barrel in August 2005 may bring forth higher operating costs in the near future.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</si>
</sst>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_-* #,##0_-;\-* #,##0_-;_-* &quot;-&quot;??_-;_-@_-"/>
  </numFmts>
  <fonts count="11">
    <font>
      <sz val="10"/>
      <name val="Arial"/>
      <family val="0"/>
    </font>
    <font>
      <b/>
      <sz val="13"/>
      <name val="Times New Roman"/>
      <family val="1"/>
    </font>
    <font>
      <sz val="13"/>
      <name val="Times New Roman"/>
      <family val="1"/>
    </font>
    <font>
      <sz val="13"/>
      <color indexed="8"/>
      <name val="Times New Roman"/>
      <family val="1"/>
    </font>
    <font>
      <i/>
      <sz val="10"/>
      <name val="Arial"/>
      <family val="0"/>
    </font>
    <font>
      <i/>
      <sz val="13"/>
      <name val="Times New Roman"/>
      <family val="1"/>
    </font>
    <font>
      <i/>
      <sz val="10"/>
      <name val="Times New Roman"/>
      <family val="1"/>
    </font>
    <font>
      <u val="single"/>
      <sz val="13"/>
      <name val="Times New Roman"/>
      <family val="1"/>
    </font>
    <font>
      <b/>
      <i/>
      <sz val="13"/>
      <name val="Times New Roman"/>
      <family val="1"/>
    </font>
    <font>
      <b/>
      <sz val="10"/>
      <name val="Arial"/>
      <family val="0"/>
    </font>
    <font>
      <sz val="10"/>
      <name val="Times New Roman"/>
      <family val="1"/>
    </font>
  </fonts>
  <fills count="2">
    <fill>
      <patternFill/>
    </fill>
    <fill>
      <patternFill patternType="gray125"/>
    </fill>
  </fills>
  <borders count="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wrapText="1"/>
    </xf>
    <xf numFmtId="0" fontId="2" fillId="0" borderId="0" xfId="0" applyFont="1" applyAlignment="1">
      <alignment wrapText="1"/>
    </xf>
    <xf numFmtId="0" fontId="2" fillId="0" borderId="0" xfId="0" applyFont="1" applyFill="1" applyAlignment="1">
      <alignment wrapText="1"/>
    </xf>
    <xf numFmtId="41" fontId="3" fillId="0" borderId="0" xfId="17" applyNumberFormat="1" applyFont="1" applyFill="1" applyBorder="1" applyAlignment="1">
      <alignment/>
    </xf>
    <xf numFmtId="0" fontId="1" fillId="0" borderId="0" xfId="0" applyFont="1" applyAlignment="1">
      <alignment/>
    </xf>
    <xf numFmtId="41" fontId="3" fillId="0" borderId="0" xfId="17" applyNumberFormat="1" applyFont="1" applyFill="1" applyAlignment="1">
      <alignment/>
    </xf>
    <xf numFmtId="41" fontId="3" fillId="0" borderId="0" xfId="0" applyNumberFormat="1" applyFont="1" applyFill="1" applyAlignment="1">
      <alignment/>
    </xf>
    <xf numFmtId="0" fontId="0" fillId="0" borderId="0" xfId="0" applyFill="1" applyAlignment="1">
      <alignment/>
    </xf>
    <xf numFmtId="41" fontId="3" fillId="0" borderId="0" xfId="0" applyNumberFormat="1" applyFont="1" applyFill="1" applyBorder="1" applyAlignment="1">
      <alignment/>
    </xf>
    <xf numFmtId="165" fontId="2" fillId="0" borderId="0" xfId="15" applyNumberFormat="1" applyFont="1" applyAlignment="1">
      <alignment/>
    </xf>
    <xf numFmtId="165" fontId="1" fillId="0" borderId="0" xfId="15" applyNumberFormat="1" applyFont="1" applyAlignment="1">
      <alignment/>
    </xf>
    <xf numFmtId="41" fontId="2" fillId="0" borderId="0" xfId="15" applyNumberFormat="1" applyFont="1" applyAlignment="1">
      <alignment horizontal="right"/>
    </xf>
    <xf numFmtId="0" fontId="2" fillId="0" borderId="0" xfId="15" applyNumberFormat="1" applyFont="1" applyAlignment="1">
      <alignment/>
    </xf>
    <xf numFmtId="0" fontId="2" fillId="0" borderId="0" xfId="15" applyNumberFormat="1" applyFont="1" applyAlignment="1">
      <alignment horizontal="center"/>
    </xf>
    <xf numFmtId="0" fontId="1" fillId="0" borderId="0" xfId="15" applyNumberFormat="1" applyFont="1" applyAlignment="1">
      <alignment horizontal="center"/>
    </xf>
    <xf numFmtId="0" fontId="2" fillId="0" borderId="0" xfId="15" applyNumberFormat="1" applyFont="1" applyAlignment="1">
      <alignment wrapText="1"/>
    </xf>
    <xf numFmtId="165" fontId="2" fillId="0" borderId="0" xfId="15" applyNumberFormat="1" applyFont="1" applyFill="1" applyAlignment="1">
      <alignment horizontal="left"/>
    </xf>
    <xf numFmtId="165" fontId="2" fillId="0" borderId="0" xfId="15" applyNumberFormat="1" applyFont="1" applyAlignment="1">
      <alignment wrapText="1"/>
    </xf>
    <xf numFmtId="41" fontId="2" fillId="0" borderId="0" xfId="15" applyNumberFormat="1" applyFont="1" applyAlignment="1">
      <alignment/>
    </xf>
    <xf numFmtId="165" fontId="2" fillId="0" borderId="0" xfId="15" applyNumberFormat="1" applyFont="1" applyFill="1" applyAlignment="1">
      <alignment horizontal="left" indent="1"/>
    </xf>
    <xf numFmtId="41" fontId="2" fillId="0" borderId="0" xfId="15" applyNumberFormat="1" applyFont="1" applyFill="1" applyAlignment="1">
      <alignment wrapText="1"/>
    </xf>
    <xf numFmtId="41" fontId="2" fillId="0" borderId="0" xfId="15" applyNumberFormat="1" applyFont="1" applyFill="1" applyAlignment="1">
      <alignment horizontal="right"/>
    </xf>
    <xf numFmtId="165" fontId="2" fillId="0" borderId="0" xfId="15" applyNumberFormat="1" applyFont="1" applyFill="1" applyAlignment="1">
      <alignment/>
    </xf>
    <xf numFmtId="41" fontId="2" fillId="0" borderId="0" xfId="15" applyNumberFormat="1" applyFont="1" applyFill="1" applyAlignment="1">
      <alignment/>
    </xf>
    <xf numFmtId="165" fontId="2" fillId="0" borderId="0" xfId="15" applyNumberFormat="1" applyFont="1" applyFill="1" applyBorder="1" applyAlignment="1">
      <alignment/>
    </xf>
    <xf numFmtId="41" fontId="2" fillId="0" borderId="1" xfId="15" applyNumberFormat="1" applyFont="1" applyFill="1" applyBorder="1" applyAlignment="1">
      <alignment horizontal="right"/>
    </xf>
    <xf numFmtId="165" fontId="2" fillId="0" borderId="0" xfId="15" applyNumberFormat="1" applyFont="1" applyFill="1" applyAlignment="1">
      <alignment/>
    </xf>
    <xf numFmtId="165" fontId="2" fillId="0" borderId="0" xfId="15" applyNumberFormat="1" applyFont="1" applyAlignment="1">
      <alignment/>
    </xf>
    <xf numFmtId="165" fontId="2" fillId="0" borderId="0" xfId="15" applyNumberFormat="1" applyFont="1" applyAlignment="1">
      <alignment horizontal="left"/>
    </xf>
    <xf numFmtId="0" fontId="0" fillId="0" borderId="0" xfId="0" applyAlignment="1">
      <alignment horizontal="center"/>
    </xf>
    <xf numFmtId="0" fontId="2" fillId="0" borderId="0" xfId="0" applyFont="1" applyAlignment="1">
      <alignment/>
    </xf>
    <xf numFmtId="41" fontId="2" fillId="0" borderId="0" xfId="15" applyNumberFormat="1" applyFont="1" applyBorder="1" applyAlignment="1">
      <alignment/>
    </xf>
    <xf numFmtId="0" fontId="0" fillId="0" borderId="0" xfId="0" applyFont="1" applyFill="1" applyAlignment="1">
      <alignment/>
    </xf>
    <xf numFmtId="41" fontId="2" fillId="0" borderId="2" xfId="15" applyNumberFormat="1" applyFont="1" applyBorder="1" applyAlignment="1">
      <alignment/>
    </xf>
    <xf numFmtId="0" fontId="2" fillId="0" borderId="0" xfId="0" applyFont="1" applyFill="1" applyAlignment="1">
      <alignment/>
    </xf>
    <xf numFmtId="41" fontId="2" fillId="0" borderId="0" xfId="0" applyNumberFormat="1" applyFont="1" applyAlignment="1">
      <alignment/>
    </xf>
    <xf numFmtId="41" fontId="0" fillId="0" borderId="0" xfId="0" applyNumberFormat="1" applyAlignment="1">
      <alignment/>
    </xf>
    <xf numFmtId="41" fontId="2" fillId="0" borderId="1" xfId="15" applyNumberFormat="1" applyFont="1" applyBorder="1" applyAlignment="1">
      <alignment/>
    </xf>
    <xf numFmtId="165" fontId="2" fillId="0" borderId="0" xfId="0" applyNumberFormat="1" applyFont="1" applyAlignment="1">
      <alignment/>
    </xf>
    <xf numFmtId="0" fontId="2" fillId="0" borderId="0" xfId="0" applyFont="1" applyFill="1" applyAlignment="1">
      <alignment horizontal="centerContinuous"/>
    </xf>
    <xf numFmtId="0" fontId="1" fillId="0" borderId="0" xfId="0" applyFont="1" applyFill="1" applyAlignment="1" quotePrefix="1">
      <alignment/>
    </xf>
    <xf numFmtId="0" fontId="1" fillId="0" borderId="0" xfId="0" applyFont="1" applyFill="1" applyAlignment="1">
      <alignment/>
    </xf>
    <xf numFmtId="0" fontId="2" fillId="0" borderId="0" xfId="0" applyFont="1" applyFill="1" applyAlignment="1" quotePrefix="1">
      <alignment/>
    </xf>
    <xf numFmtId="0" fontId="2" fillId="0" borderId="0" xfId="0" applyFont="1" applyFill="1" applyAlignment="1">
      <alignment/>
    </xf>
    <xf numFmtId="0" fontId="2" fillId="0" borderId="0" xfId="0" applyFont="1" applyFill="1" applyAlignment="1" quotePrefix="1">
      <alignment horizontal="left"/>
    </xf>
    <xf numFmtId="0" fontId="1" fillId="0" borderId="0" xfId="0" applyFont="1" applyFill="1" applyAlignment="1">
      <alignment horizontal="left"/>
    </xf>
    <xf numFmtId="0" fontId="2" fillId="0" borderId="0" xfId="0" applyFont="1" applyFill="1" applyAlignment="1">
      <alignment horizontal="left"/>
    </xf>
    <xf numFmtId="0" fontId="1" fillId="0" borderId="0" xfId="0" applyFont="1" applyFill="1" applyAlignment="1">
      <alignment horizontal="right"/>
    </xf>
    <xf numFmtId="165" fontId="2" fillId="0" borderId="2" xfId="15" applyNumberFormat="1" applyFont="1" applyFill="1" applyBorder="1" applyAlignment="1">
      <alignment/>
    </xf>
    <xf numFmtId="165" fontId="2" fillId="0" borderId="1" xfId="0" applyNumberFormat="1" applyFont="1" applyFill="1" applyBorder="1" applyAlignment="1">
      <alignment/>
    </xf>
    <xf numFmtId="165" fontId="2" fillId="0" borderId="0" xfId="0" applyNumberFormat="1" applyFont="1" applyFill="1" applyBorder="1" applyAlignment="1">
      <alignment/>
    </xf>
    <xf numFmtId="165" fontId="2" fillId="0" borderId="2" xfId="0" applyNumberFormat="1" applyFont="1" applyFill="1" applyBorder="1" applyAlignment="1">
      <alignment/>
    </xf>
    <xf numFmtId="165" fontId="2" fillId="0" borderId="0" xfId="15" applyNumberFormat="1" applyFont="1" applyFill="1" applyAlignment="1">
      <alignment horizontal="right"/>
    </xf>
    <xf numFmtId="165" fontId="2" fillId="0" borderId="1" xfId="15" applyNumberFormat="1" applyFont="1" applyFill="1" applyBorder="1" applyAlignment="1">
      <alignment/>
    </xf>
    <xf numFmtId="0" fontId="1" fillId="0" borderId="0" xfId="0" applyFont="1" applyFill="1" applyAlignment="1" quotePrefix="1">
      <alignment horizontal="left"/>
    </xf>
    <xf numFmtId="41" fontId="2" fillId="0" borderId="0" xfId="15" applyNumberFormat="1" applyFont="1" applyFill="1" applyBorder="1" applyAlignment="1">
      <alignment/>
    </xf>
    <xf numFmtId="0" fontId="8" fillId="0" borderId="0" xfId="0" applyFont="1" applyFill="1" applyAlignment="1" quotePrefix="1">
      <alignment/>
    </xf>
    <xf numFmtId="0" fontId="5" fillId="0" borderId="0" xfId="0" applyFont="1" applyFill="1" applyAlignment="1">
      <alignment/>
    </xf>
    <xf numFmtId="43" fontId="2" fillId="0" borderId="3" xfId="15" applyNumberFormat="1" applyFont="1" applyFill="1" applyBorder="1" applyAlignment="1">
      <alignment/>
    </xf>
    <xf numFmtId="0" fontId="0" fillId="0" borderId="0" xfId="0" applyFont="1" applyFill="1" applyAlignment="1">
      <alignment/>
    </xf>
    <xf numFmtId="43" fontId="2" fillId="0" borderId="0" xfId="15" applyFont="1" applyAlignment="1">
      <alignment/>
    </xf>
    <xf numFmtId="43" fontId="6" fillId="0" borderId="0" xfId="15" applyFont="1" applyAlignment="1">
      <alignment horizontal="center"/>
    </xf>
    <xf numFmtId="43" fontId="0" fillId="0" borderId="0" xfId="15" applyAlignment="1">
      <alignment/>
    </xf>
    <xf numFmtId="43" fontId="2" fillId="0" borderId="0" xfId="15" applyFont="1" applyAlignment="1">
      <alignment horizontal="left" wrapText="1"/>
    </xf>
    <xf numFmtId="165" fontId="2" fillId="0" borderId="0" xfId="15" applyNumberFormat="1" applyFont="1" applyFill="1" applyBorder="1" applyAlignment="1">
      <alignment horizontal="right"/>
    </xf>
    <xf numFmtId="165" fontId="2" fillId="0" borderId="0" xfId="15" applyNumberFormat="1" applyFont="1" applyAlignment="1">
      <alignment horizontal="center"/>
    </xf>
    <xf numFmtId="165" fontId="1" fillId="0" borderId="0" xfId="15" applyNumberFormat="1" applyFont="1" applyAlignment="1" quotePrefix="1">
      <alignment/>
    </xf>
    <xf numFmtId="0" fontId="9" fillId="0" borderId="0" xfId="0" applyFont="1" applyAlignment="1">
      <alignment horizontal="center"/>
    </xf>
    <xf numFmtId="165" fontId="1" fillId="0" borderId="0" xfId="15" applyNumberFormat="1" applyFont="1" applyAlignment="1">
      <alignment horizontal="center"/>
    </xf>
    <xf numFmtId="0" fontId="2" fillId="0" borderId="0" xfId="0" applyFont="1" applyFill="1" applyAlignment="1" quotePrefix="1">
      <alignment horizontal="left" wrapText="1"/>
    </xf>
    <xf numFmtId="170" fontId="1" fillId="0" borderId="0" xfId="15" applyNumberFormat="1" applyFont="1" applyAlignment="1">
      <alignment horizontal="center"/>
    </xf>
    <xf numFmtId="41" fontId="2" fillId="0" borderId="4" xfId="17" applyNumberFormat="1" applyFont="1" applyFill="1" applyBorder="1" applyAlignment="1">
      <alignment horizontal="right"/>
    </xf>
    <xf numFmtId="0" fontId="7" fillId="0" borderId="0" xfId="0" applyFont="1" applyFill="1" applyBorder="1" applyAlignment="1">
      <alignment horizontal="left"/>
    </xf>
    <xf numFmtId="0" fontId="7" fillId="0" borderId="0" xfId="0" applyFont="1" applyFill="1" applyAlignment="1">
      <alignment horizontal="left"/>
    </xf>
    <xf numFmtId="41" fontId="2" fillId="0" borderId="5" xfId="17" applyNumberFormat="1" applyFont="1" applyFill="1" applyBorder="1" applyAlignment="1">
      <alignment horizontal="right"/>
    </xf>
    <xf numFmtId="41" fontId="2" fillId="0" borderId="6" xfId="17" applyNumberFormat="1" applyFont="1" applyFill="1" applyBorder="1" applyAlignment="1">
      <alignment horizontal="right"/>
    </xf>
    <xf numFmtId="41" fontId="2" fillId="0" borderId="0" xfId="17" applyNumberFormat="1" applyFont="1" applyFill="1" applyAlignment="1">
      <alignment horizontal="right"/>
    </xf>
    <xf numFmtId="41" fontId="2" fillId="0" borderId="0" xfId="17" applyNumberFormat="1" applyFont="1" applyFill="1" applyBorder="1" applyAlignment="1">
      <alignment horizontal="right"/>
    </xf>
    <xf numFmtId="41" fontId="2" fillId="0" borderId="7" xfId="17" applyNumberFormat="1" applyFont="1" applyFill="1" applyBorder="1" applyAlignment="1">
      <alignment horizontal="right"/>
    </xf>
    <xf numFmtId="0" fontId="0" fillId="0" borderId="0" xfId="0" applyFont="1" applyAlignment="1">
      <alignment/>
    </xf>
    <xf numFmtId="41" fontId="2" fillId="0" borderId="8" xfId="17" applyNumberFormat="1" applyFont="1" applyFill="1" applyBorder="1" applyAlignment="1">
      <alignment horizontal="right"/>
    </xf>
    <xf numFmtId="41" fontId="2" fillId="0" borderId="1" xfId="17" applyNumberFormat="1" applyFont="1" applyFill="1" applyBorder="1" applyAlignment="1">
      <alignment horizontal="right"/>
    </xf>
    <xf numFmtId="0" fontId="0" fillId="0" borderId="0" xfId="0" applyFont="1" applyFill="1" applyAlignment="1">
      <alignment/>
    </xf>
    <xf numFmtId="0" fontId="0" fillId="0" borderId="0" xfId="0" applyFont="1" applyAlignment="1">
      <alignment/>
    </xf>
    <xf numFmtId="41" fontId="0" fillId="0" borderId="0" xfId="0" applyNumberFormat="1" applyFont="1" applyAlignment="1">
      <alignment/>
    </xf>
    <xf numFmtId="0" fontId="2" fillId="0" borderId="0" xfId="0" applyFont="1" applyFill="1" applyAlignment="1">
      <alignment horizontal="center"/>
    </xf>
    <xf numFmtId="165" fontId="2" fillId="0" borderId="2" xfId="15" applyNumberFormat="1" applyFont="1" applyBorder="1" applyAlignment="1">
      <alignment/>
    </xf>
    <xf numFmtId="165" fontId="2" fillId="0" borderId="2" xfId="15" applyNumberFormat="1" applyFont="1" applyFill="1" applyBorder="1" applyAlignment="1">
      <alignment horizontal="right"/>
    </xf>
    <xf numFmtId="0" fontId="4" fillId="0" borderId="0" xfId="0" applyFont="1" applyAlignment="1">
      <alignment vertical="center" wrapText="1"/>
    </xf>
    <xf numFmtId="15" fontId="2" fillId="0" borderId="0" xfId="0" applyNumberFormat="1" applyFont="1" applyFill="1" applyAlignment="1">
      <alignment horizontal="center"/>
    </xf>
    <xf numFmtId="37" fontId="2" fillId="0" borderId="0" xfId="0" applyNumberFormat="1" applyFont="1" applyFill="1" applyAlignment="1">
      <alignment horizontal="right"/>
    </xf>
    <xf numFmtId="37" fontId="2" fillId="0" borderId="0" xfId="15" applyNumberFormat="1" applyFont="1" applyFill="1" applyAlignment="1">
      <alignment horizontal="right"/>
    </xf>
    <xf numFmtId="165" fontId="2" fillId="0" borderId="1" xfId="0" applyNumberFormat="1" applyFont="1" applyFill="1" applyBorder="1" applyAlignment="1">
      <alignment horizontal="center"/>
    </xf>
    <xf numFmtId="15"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right"/>
    </xf>
    <xf numFmtId="0" fontId="1" fillId="0" borderId="0" xfId="0" applyFont="1" applyFill="1" applyBorder="1" applyAlignment="1">
      <alignment horizontal="right"/>
    </xf>
    <xf numFmtId="49" fontId="2" fillId="0" borderId="0" xfId="0" applyNumberFormat="1" applyFont="1" applyFill="1" applyAlignment="1">
      <alignment wrapText="1"/>
    </xf>
    <xf numFmtId="49" fontId="2" fillId="0" borderId="0" xfId="0" applyNumberFormat="1" applyFont="1" applyFill="1" applyAlignment="1">
      <alignment/>
    </xf>
    <xf numFmtId="15" fontId="2" fillId="0" borderId="0" xfId="0" applyNumberFormat="1" applyFont="1" applyFill="1" applyAlignment="1">
      <alignment/>
    </xf>
    <xf numFmtId="0" fontId="2" fillId="0" borderId="0" xfId="0" applyFont="1" applyAlignment="1">
      <alignment horizontal="center"/>
    </xf>
    <xf numFmtId="0" fontId="1" fillId="0" borderId="0" xfId="0" applyFont="1" applyFill="1" applyAlignment="1">
      <alignment horizontal="center"/>
    </xf>
    <xf numFmtId="170" fontId="2" fillId="0" borderId="0" xfId="15" applyNumberFormat="1" applyFont="1" applyAlignment="1">
      <alignment horizontal="center"/>
    </xf>
    <xf numFmtId="170" fontId="1" fillId="0" borderId="0" xfId="15" applyNumberFormat="1" applyFont="1" applyFill="1" applyAlignment="1">
      <alignment horizontal="center"/>
    </xf>
    <xf numFmtId="170" fontId="2" fillId="0" borderId="0" xfId="15" applyNumberFormat="1" applyFont="1" applyFill="1" applyAlignment="1">
      <alignment horizontal="center"/>
    </xf>
    <xf numFmtId="0" fontId="2" fillId="0" borderId="0" xfId="15" applyNumberFormat="1" applyFont="1" applyFill="1" applyAlignment="1">
      <alignment horizontal="center"/>
    </xf>
    <xf numFmtId="0" fontId="0" fillId="0" borderId="0" xfId="0" applyFont="1" applyFill="1" applyAlignment="1">
      <alignment horizontal="center"/>
    </xf>
    <xf numFmtId="0" fontId="0" fillId="0" borderId="0" xfId="0" applyFont="1" applyAlignment="1">
      <alignment vertical="top" wrapText="1"/>
    </xf>
    <xf numFmtId="0" fontId="0" fillId="0" borderId="0" xfId="0" applyFont="1" applyFill="1" applyAlignment="1">
      <alignment/>
    </xf>
    <xf numFmtId="41" fontId="2" fillId="0" borderId="0" xfId="17" applyNumberFormat="1" applyFont="1" applyFill="1" applyAlignment="1">
      <alignment horizontal="center"/>
    </xf>
    <xf numFmtId="0" fontId="1" fillId="0" borderId="0" xfId="0" applyNumberFormat="1" applyFont="1" applyFill="1" applyAlignment="1">
      <alignment horizontal="center"/>
    </xf>
    <xf numFmtId="41" fontId="1" fillId="0" borderId="0" xfId="0" applyNumberFormat="1" applyFont="1" applyFill="1" applyBorder="1" applyAlignment="1">
      <alignment/>
    </xf>
    <xf numFmtId="41" fontId="2" fillId="0" borderId="0" xfId="0" applyNumberFormat="1" applyFont="1" applyFill="1" applyAlignment="1">
      <alignment/>
    </xf>
    <xf numFmtId="41" fontId="2" fillId="0" borderId="0" xfId="0" applyNumberFormat="1" applyFont="1" applyFill="1" applyAlignment="1">
      <alignment/>
    </xf>
    <xf numFmtId="0" fontId="2" fillId="0" borderId="0" xfId="0" applyNumberFormat="1" applyFont="1" applyFill="1" applyAlignment="1">
      <alignment horizontal="center"/>
    </xf>
    <xf numFmtId="41" fontId="2" fillId="0" borderId="0" xfId="0" applyNumberFormat="1" applyFont="1" applyFill="1" applyAlignment="1">
      <alignment horizontal="centerContinuous"/>
    </xf>
    <xf numFmtId="41" fontId="2" fillId="0" borderId="0" xfId="0" applyNumberFormat="1" applyFont="1" applyFill="1" applyAlignment="1">
      <alignment horizontal="left" indent="1"/>
    </xf>
    <xf numFmtId="41" fontId="2" fillId="0" borderId="2" xfId="0" applyNumberFormat="1" applyFont="1" applyFill="1" applyBorder="1" applyAlignment="1">
      <alignment/>
    </xf>
    <xf numFmtId="41" fontId="2" fillId="0" borderId="0" xfId="0" applyNumberFormat="1" applyFont="1" applyFill="1" applyBorder="1" applyAlignment="1">
      <alignment/>
    </xf>
    <xf numFmtId="41" fontId="2" fillId="0" borderId="1" xfId="0" applyNumberFormat="1" applyFont="1" applyFill="1" applyBorder="1" applyAlignment="1">
      <alignment/>
    </xf>
    <xf numFmtId="43" fontId="2" fillId="0" borderId="0" xfId="0" applyNumberFormat="1" applyFont="1" applyFill="1" applyBorder="1" applyAlignment="1">
      <alignment/>
    </xf>
    <xf numFmtId="41" fontId="2" fillId="0" borderId="3" xfId="0" applyNumberFormat="1" applyFont="1" applyFill="1" applyBorder="1" applyAlignment="1">
      <alignment/>
    </xf>
    <xf numFmtId="41" fontId="2" fillId="0" borderId="0" xfId="17" applyNumberFormat="1" applyFont="1" applyFill="1" applyAlignment="1">
      <alignment/>
    </xf>
    <xf numFmtId="41" fontId="2" fillId="0" borderId="0" xfId="17" applyNumberFormat="1" applyFont="1" applyFill="1" applyBorder="1" applyAlignment="1">
      <alignment/>
    </xf>
    <xf numFmtId="41" fontId="1" fillId="0" borderId="0" xfId="17" applyNumberFormat="1" applyFont="1" applyFill="1" applyBorder="1" applyAlignment="1">
      <alignment/>
    </xf>
    <xf numFmtId="41" fontId="1" fillId="0" borderId="0" xfId="17" applyNumberFormat="1" applyFont="1" applyFill="1" applyBorder="1" applyAlignment="1">
      <alignment horizontal="right"/>
    </xf>
    <xf numFmtId="41" fontId="2" fillId="0" borderId="0" xfId="17" applyNumberFormat="1" applyFont="1" applyFill="1" applyAlignment="1">
      <alignment/>
    </xf>
    <xf numFmtId="41" fontId="1" fillId="0" borderId="0" xfId="17" applyNumberFormat="1" applyFont="1" applyFill="1" applyAlignment="1">
      <alignment/>
    </xf>
    <xf numFmtId="43" fontId="2" fillId="0" borderId="3" xfId="17" applyNumberFormat="1" applyFont="1" applyFill="1" applyBorder="1" applyAlignment="1">
      <alignment horizontal="right"/>
    </xf>
    <xf numFmtId="0" fontId="2" fillId="0" borderId="0" xfId="0" applyFont="1" applyFill="1" applyAlignment="1">
      <alignment vertical="top" wrapText="1"/>
    </xf>
    <xf numFmtId="0" fontId="10" fillId="0" borderId="0" xfId="0" applyFont="1" applyAlignment="1">
      <alignment/>
    </xf>
    <xf numFmtId="0" fontId="10" fillId="0" borderId="0" xfId="0" applyFont="1" applyFill="1" applyAlignment="1">
      <alignment/>
    </xf>
    <xf numFmtId="0" fontId="2" fillId="0" borderId="0" xfId="0" applyFont="1" applyFill="1" applyAlignment="1">
      <alignment horizontal="left" wrapText="1"/>
    </xf>
    <xf numFmtId="0" fontId="2" fillId="0" borderId="0" xfId="0" applyFont="1" applyFill="1" applyAlignment="1">
      <alignment vertical="top"/>
    </xf>
    <xf numFmtId="0" fontId="2" fillId="0" borderId="0" xfId="0" applyFont="1" applyFill="1" applyAlignment="1" quotePrefix="1">
      <alignment horizontal="left" vertical="top"/>
    </xf>
    <xf numFmtId="0" fontId="2" fillId="0" borderId="0" xfId="0" applyFont="1" applyFill="1" applyAlignment="1">
      <alignment horizontal="left" vertical="top"/>
    </xf>
    <xf numFmtId="0" fontId="0" fillId="0" borderId="0" xfId="0" applyAlignment="1">
      <alignment horizontal="left"/>
    </xf>
    <xf numFmtId="15" fontId="1" fillId="0" borderId="0" xfId="0" applyNumberFormat="1" applyFont="1" applyFill="1" applyAlignment="1" quotePrefix="1">
      <alignment horizontal="left"/>
    </xf>
    <xf numFmtId="0" fontId="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2" fillId="0" borderId="0" xfId="0" applyFont="1" applyFill="1" applyBorder="1" applyAlignment="1">
      <alignment horizontal="center"/>
    </xf>
    <xf numFmtId="165" fontId="1" fillId="0" borderId="0" xfId="15" applyNumberFormat="1" applyFont="1" applyFill="1" applyAlignment="1">
      <alignment/>
    </xf>
    <xf numFmtId="0" fontId="2" fillId="0" borderId="0" xfId="0" applyFont="1" applyFill="1" applyAlignment="1">
      <alignment horizontal="right"/>
    </xf>
    <xf numFmtId="41" fontId="2" fillId="0" borderId="3" xfId="0" applyNumberFormat="1" applyFont="1" applyFill="1" applyBorder="1" applyAlignment="1">
      <alignment horizontal="right"/>
    </xf>
    <xf numFmtId="0" fontId="1" fillId="0" borderId="0" xfId="0" applyFont="1" applyAlignment="1">
      <alignment horizontal="center"/>
    </xf>
    <xf numFmtId="41" fontId="5" fillId="0" borderId="0" xfId="17" applyNumberFormat="1" applyFont="1" applyFill="1" applyAlignment="1">
      <alignment horizontal="center" wrapText="1"/>
    </xf>
    <xf numFmtId="0" fontId="4"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41" fontId="5" fillId="0" borderId="0" xfId="17" applyNumberFormat="1" applyFont="1" applyFill="1" applyAlignment="1">
      <alignment horizontal="center" vertical="center" wrapText="1"/>
    </xf>
    <xf numFmtId="41" fontId="1" fillId="0" borderId="0" xfId="0" applyNumberFormat="1" applyFont="1" applyFill="1" applyAlignment="1">
      <alignment horizontal="center"/>
    </xf>
    <xf numFmtId="0" fontId="0" fillId="0" borderId="0" xfId="0" applyFont="1" applyAlignment="1">
      <alignment horizontal="center" wrapText="1"/>
    </xf>
    <xf numFmtId="0" fontId="1" fillId="0" borderId="0" xfId="15" applyNumberFormat="1" applyFont="1" applyAlignment="1">
      <alignment horizontal="center" wrapText="1"/>
    </xf>
    <xf numFmtId="0" fontId="1" fillId="0" borderId="0" xfId="15" applyNumberFormat="1" applyFont="1" applyAlignment="1">
      <alignment horizontal="center"/>
    </xf>
    <xf numFmtId="0" fontId="1" fillId="0" borderId="0" xfId="0" applyFont="1" applyAlignment="1">
      <alignment horizontal="center" wrapText="1"/>
    </xf>
    <xf numFmtId="43" fontId="5" fillId="0" borderId="0" xfId="15" applyFont="1" applyFill="1" applyAlignment="1">
      <alignment horizontal="center" wrapText="1"/>
    </xf>
    <xf numFmtId="43" fontId="0" fillId="0" borderId="0" xfId="15" applyFont="1" applyAlignment="1">
      <alignment horizontal="center" wrapText="1"/>
    </xf>
    <xf numFmtId="165" fontId="2" fillId="0" borderId="0" xfId="15" applyNumberFormat="1" applyFont="1" applyAlignment="1">
      <alignment horizontal="left" indent="1"/>
    </xf>
    <xf numFmtId="0" fontId="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Alignment="1">
      <alignment horizontal="left"/>
    </xf>
    <xf numFmtId="0" fontId="1" fillId="0" borderId="0" xfId="0" applyFont="1" applyFill="1" applyAlignment="1">
      <alignment horizontal="left" wrapText="1"/>
    </xf>
    <xf numFmtId="0" fontId="0" fillId="0" borderId="0" xfId="0" applyFont="1" applyAlignment="1">
      <alignment horizontal="left"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2" fillId="0" borderId="0" xfId="0" applyFont="1" applyFill="1" applyAlignment="1" quotePrefix="1">
      <alignment horizontal="left" vertical="top" wrapText="1"/>
    </xf>
    <xf numFmtId="0" fontId="1" fillId="0" borderId="0" xfId="0" applyFont="1" applyFill="1" applyAlignment="1">
      <alignment horizontal="center" wrapText="1"/>
    </xf>
    <xf numFmtId="0" fontId="2" fillId="0" borderId="0" xfId="0" applyFont="1" applyFill="1" applyAlignment="1">
      <alignment/>
    </xf>
  </cellXfs>
  <cellStyles count="7">
    <cellStyle name="Normal" xfId="0"/>
    <cellStyle name="Comma" xfId="15"/>
    <cellStyle name="Comma [0]" xfId="16"/>
    <cellStyle name="Comma_LewekoGroup-Conso2003"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133350</xdr:rowOff>
    </xdr:from>
    <xdr:to>
      <xdr:col>7</xdr:col>
      <xdr:colOff>704850</xdr:colOff>
      <xdr:row>10</xdr:row>
      <xdr:rowOff>133350</xdr:rowOff>
    </xdr:to>
    <xdr:sp>
      <xdr:nvSpPr>
        <xdr:cNvPr id="1" name="Line 1"/>
        <xdr:cNvSpPr>
          <a:spLocks/>
        </xdr:cNvSpPr>
      </xdr:nvSpPr>
      <xdr:spPr>
        <a:xfrm>
          <a:off x="6515100"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133350</xdr:rowOff>
    </xdr:from>
    <xdr:to>
      <xdr:col>5</xdr:col>
      <xdr:colOff>695325</xdr:colOff>
      <xdr:row>10</xdr:row>
      <xdr:rowOff>133350</xdr:rowOff>
    </xdr:to>
    <xdr:sp>
      <xdr:nvSpPr>
        <xdr:cNvPr id="2" name="Line 2"/>
        <xdr:cNvSpPr>
          <a:spLocks/>
        </xdr:cNvSpPr>
      </xdr:nvSpPr>
      <xdr:spPr>
        <a:xfrm flipH="1">
          <a:off x="4838700"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10</xdr:row>
      <xdr:rowOff>133350</xdr:rowOff>
    </xdr:from>
    <xdr:to>
      <xdr:col>7</xdr:col>
      <xdr:colOff>704850</xdr:colOff>
      <xdr:row>10</xdr:row>
      <xdr:rowOff>133350</xdr:rowOff>
    </xdr:to>
    <xdr:sp>
      <xdr:nvSpPr>
        <xdr:cNvPr id="3" name="Line 3"/>
        <xdr:cNvSpPr>
          <a:spLocks/>
        </xdr:cNvSpPr>
      </xdr:nvSpPr>
      <xdr:spPr>
        <a:xfrm>
          <a:off x="6515100"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133350</xdr:rowOff>
    </xdr:from>
    <xdr:to>
      <xdr:col>5</xdr:col>
      <xdr:colOff>695325</xdr:colOff>
      <xdr:row>10</xdr:row>
      <xdr:rowOff>133350</xdr:rowOff>
    </xdr:to>
    <xdr:sp>
      <xdr:nvSpPr>
        <xdr:cNvPr id="4" name="Line 4"/>
        <xdr:cNvSpPr>
          <a:spLocks/>
        </xdr:cNvSpPr>
      </xdr:nvSpPr>
      <xdr:spPr>
        <a:xfrm flipH="1">
          <a:off x="4838700"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59"/>
  <sheetViews>
    <sheetView workbookViewId="0" topLeftCell="A1">
      <selection activeCell="A58" sqref="A1:F59"/>
    </sheetView>
  </sheetViews>
  <sheetFormatPr defaultColWidth="9.140625" defaultRowHeight="12.75"/>
  <cols>
    <col min="1" max="1" width="7.28125" style="0" customWidth="1"/>
    <col min="2" max="2" width="36.00390625" style="0" bestFit="1" customWidth="1"/>
    <col min="3" max="3" width="23.57421875" style="0" customWidth="1"/>
    <col min="4" max="6" width="13.7109375" style="0" customWidth="1"/>
    <col min="7" max="7" width="10.8515625" style="0" customWidth="1"/>
  </cols>
  <sheetData>
    <row r="1" spans="1:9" ht="16.5">
      <c r="A1" s="148" t="s">
        <v>6</v>
      </c>
      <c r="B1" s="148"/>
      <c r="C1" s="148"/>
      <c r="D1" s="148"/>
      <c r="E1" s="148"/>
      <c r="F1" s="148"/>
      <c r="G1" s="2"/>
      <c r="H1" s="2"/>
      <c r="I1" s="2"/>
    </row>
    <row r="2" spans="1:9" ht="16.5">
      <c r="A2" s="151" t="s">
        <v>7</v>
      </c>
      <c r="B2" s="151"/>
      <c r="C2" s="151"/>
      <c r="D2" s="151"/>
      <c r="E2" s="151"/>
      <c r="F2" s="151"/>
      <c r="G2" s="2"/>
      <c r="H2" s="2"/>
      <c r="I2" s="2"/>
    </row>
    <row r="3" spans="1:9" ht="16.5">
      <c r="A3" s="152" t="s">
        <v>8</v>
      </c>
      <c r="B3" s="152"/>
      <c r="C3" s="152"/>
      <c r="D3" s="152"/>
      <c r="E3" s="152"/>
      <c r="F3" s="152"/>
      <c r="G3" s="4"/>
      <c r="H3" s="4"/>
      <c r="I3" s="4"/>
    </row>
    <row r="4" spans="1:9" ht="16.5">
      <c r="A4" s="4"/>
      <c r="B4" s="4"/>
      <c r="C4" s="4"/>
      <c r="D4" s="4"/>
      <c r="E4" s="4"/>
      <c r="F4" s="4"/>
      <c r="G4" s="4"/>
      <c r="H4" s="4"/>
      <c r="I4" s="4"/>
    </row>
    <row r="5" spans="1:9" ht="16.5">
      <c r="A5" s="125"/>
      <c r="B5" s="5"/>
      <c r="C5" s="5"/>
      <c r="D5" s="5"/>
      <c r="E5" s="5"/>
      <c r="F5" s="5"/>
      <c r="G5" s="5"/>
      <c r="H5" s="5"/>
      <c r="I5" s="5"/>
    </row>
    <row r="6" spans="1:9" ht="16.5">
      <c r="A6" s="148" t="s">
        <v>9</v>
      </c>
      <c r="B6" s="148"/>
      <c r="C6" s="148"/>
      <c r="D6" s="148"/>
      <c r="E6" s="148"/>
      <c r="F6" s="148"/>
      <c r="G6" s="2"/>
      <c r="H6" s="2"/>
      <c r="I6" s="2"/>
    </row>
    <row r="7" spans="1:9" ht="16.5">
      <c r="A7" s="148" t="s">
        <v>200</v>
      </c>
      <c r="B7" s="148"/>
      <c r="C7" s="148"/>
      <c r="D7" s="148"/>
      <c r="E7" s="148"/>
      <c r="F7" s="148"/>
      <c r="G7" s="2"/>
      <c r="H7" s="2"/>
      <c r="I7" s="2"/>
    </row>
    <row r="8" spans="2:9" ht="16.5">
      <c r="B8" s="1"/>
      <c r="C8" s="1"/>
      <c r="D8" s="82"/>
      <c r="E8" s="1"/>
      <c r="F8" s="1"/>
      <c r="G8" s="2"/>
      <c r="H8" s="2"/>
      <c r="I8" s="2"/>
    </row>
    <row r="9" spans="1:9" ht="16.5">
      <c r="A9" s="126"/>
      <c r="B9" s="1"/>
      <c r="C9" s="1"/>
      <c r="D9" s="82"/>
      <c r="E9" s="82"/>
      <c r="F9" s="82"/>
      <c r="G9" s="2"/>
      <c r="H9" s="2"/>
      <c r="I9" s="2"/>
    </row>
    <row r="10" spans="1:9" ht="16.5">
      <c r="A10" s="126"/>
      <c r="B10" s="1"/>
      <c r="C10" s="1"/>
      <c r="D10" s="82"/>
      <c r="E10" s="1" t="s">
        <v>10</v>
      </c>
      <c r="F10" s="73" t="s">
        <v>10</v>
      </c>
      <c r="G10" s="2"/>
      <c r="H10" s="2"/>
      <c r="I10" s="2"/>
    </row>
    <row r="11" spans="1:9" ht="16.5">
      <c r="A11" s="126"/>
      <c r="B11" s="7"/>
      <c r="C11" s="2"/>
      <c r="D11" s="82"/>
      <c r="E11" s="104" t="s">
        <v>201</v>
      </c>
      <c r="F11" s="106" t="s">
        <v>171</v>
      </c>
      <c r="G11" s="2"/>
      <c r="H11" s="2"/>
      <c r="I11" s="2"/>
    </row>
    <row r="12" spans="1:9" ht="16.5">
      <c r="A12" s="126"/>
      <c r="B12" s="7"/>
      <c r="C12" s="2"/>
      <c r="D12" s="82"/>
      <c r="E12" s="88" t="s">
        <v>11</v>
      </c>
      <c r="F12" s="107" t="s">
        <v>11</v>
      </c>
      <c r="G12" s="2"/>
      <c r="H12" s="2"/>
      <c r="I12" s="2"/>
    </row>
    <row r="13" spans="1:9" ht="16.5">
      <c r="A13" s="126"/>
      <c r="B13" s="7"/>
      <c r="C13" s="2"/>
      <c r="D13" s="82"/>
      <c r="E13" s="103" t="s">
        <v>181</v>
      </c>
      <c r="F13" s="105" t="s">
        <v>182</v>
      </c>
      <c r="G13" s="2"/>
      <c r="H13" s="2"/>
      <c r="I13" s="2"/>
    </row>
    <row r="14" spans="1:9" ht="16.5">
      <c r="A14" s="126"/>
      <c r="B14" s="7"/>
      <c r="C14" s="2"/>
      <c r="D14" s="82"/>
      <c r="E14" s="1"/>
      <c r="F14" s="73"/>
      <c r="G14" s="2"/>
      <c r="H14" s="2"/>
      <c r="I14" s="2"/>
    </row>
    <row r="15" spans="1:9" ht="16.5">
      <c r="A15" s="127" t="s">
        <v>12</v>
      </c>
      <c r="B15" s="126"/>
      <c r="C15" s="126"/>
      <c r="D15" s="82"/>
      <c r="E15" s="128"/>
      <c r="F15" s="128"/>
      <c r="G15" s="6"/>
      <c r="H15" s="6"/>
      <c r="I15" s="6"/>
    </row>
    <row r="16" spans="1:64" ht="16.5">
      <c r="A16" s="129" t="s">
        <v>13</v>
      </c>
      <c r="B16" s="129"/>
      <c r="C16" s="129"/>
      <c r="D16" s="82"/>
      <c r="E16" s="74">
        <v>45698</v>
      </c>
      <c r="F16" s="74">
        <v>46994</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row>
    <row r="17" spans="1:64" ht="16.5">
      <c r="A17" s="129" t="s">
        <v>14</v>
      </c>
      <c r="B17" s="129"/>
      <c r="C17" s="129"/>
      <c r="D17" s="82"/>
      <c r="E17" s="77">
        <v>44630</v>
      </c>
      <c r="F17" s="77">
        <v>49807</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row>
    <row r="18" spans="1:64" ht="16.5">
      <c r="A18" s="129" t="s">
        <v>195</v>
      </c>
      <c r="B18" s="129"/>
      <c r="C18" s="129"/>
      <c r="D18" s="82"/>
      <c r="E18" s="77">
        <v>10731</v>
      </c>
      <c r="F18" s="77">
        <v>10731</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16.5">
      <c r="A19" s="129"/>
      <c r="B19" s="130"/>
      <c r="C19" s="129"/>
      <c r="D19" s="82"/>
      <c r="E19" s="78">
        <f>SUM(E16:E18)</f>
        <v>101059</v>
      </c>
      <c r="F19" s="78">
        <f>SUM(F16:F18)</f>
        <v>107532</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ht="16.5">
      <c r="A20" s="129"/>
      <c r="B20" s="130"/>
      <c r="C20" s="129"/>
      <c r="D20" s="82"/>
      <c r="E20" s="79"/>
      <c r="F20" s="79"/>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16.5">
      <c r="A21" s="130" t="s">
        <v>15</v>
      </c>
      <c r="B21" s="129"/>
      <c r="C21" s="129"/>
      <c r="D21" s="82"/>
      <c r="E21" s="80"/>
      <c r="F21" s="80"/>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16.5">
      <c r="A22" s="129" t="s">
        <v>16</v>
      </c>
      <c r="B22" s="129"/>
      <c r="C22" s="129"/>
      <c r="D22" s="82"/>
      <c r="E22" s="74">
        <v>24060</v>
      </c>
      <c r="F22" s="74">
        <v>18143</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row>
    <row r="23" spans="1:64" ht="16.5">
      <c r="A23" s="129" t="s">
        <v>17</v>
      </c>
      <c r="B23" s="129"/>
      <c r="C23" s="129"/>
      <c r="D23" s="82"/>
      <c r="E23" s="77">
        <v>55990</v>
      </c>
      <c r="F23" s="77">
        <v>49239</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1:64" ht="16.5">
      <c r="A24" s="129" t="s">
        <v>18</v>
      </c>
      <c r="B24" s="129"/>
      <c r="C24" s="129"/>
      <c r="D24" s="82"/>
      <c r="E24" s="77">
        <v>8231</v>
      </c>
      <c r="F24" s="77">
        <v>4586</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4" ht="16.5">
      <c r="A25" s="129" t="s">
        <v>19</v>
      </c>
      <c r="B25" s="129"/>
      <c r="C25" s="129"/>
      <c r="D25" s="82"/>
      <c r="E25" s="77">
        <v>10</v>
      </c>
      <c r="F25" s="77">
        <v>1000</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row>
    <row r="26" spans="1:64" ht="16.5">
      <c r="A26" s="129" t="s">
        <v>20</v>
      </c>
      <c r="B26" s="129"/>
      <c r="C26" s="129"/>
      <c r="D26" s="82"/>
      <c r="E26" s="77">
        <v>5277</v>
      </c>
      <c r="F26" s="77">
        <v>5235</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16.5">
      <c r="A27" s="129"/>
      <c r="B27" s="129"/>
      <c r="C27" s="129"/>
      <c r="D27" s="82"/>
      <c r="E27" s="78">
        <f>SUM(E22:E26)</f>
        <v>93568</v>
      </c>
      <c r="F27" s="78">
        <f>SUM(F22:F26)</f>
        <v>78203</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16.5">
      <c r="A28" s="129"/>
      <c r="B28" s="129"/>
      <c r="C28" s="129"/>
      <c r="D28" s="82"/>
      <c r="E28" s="77"/>
      <c r="F28" s="77"/>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row>
    <row r="29" spans="1:64" ht="16.5">
      <c r="A29" s="129" t="s">
        <v>21</v>
      </c>
      <c r="B29" s="130" t="s">
        <v>22</v>
      </c>
      <c r="C29" s="129"/>
      <c r="D29" s="82"/>
      <c r="E29" s="77"/>
      <c r="F29" s="77"/>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row>
    <row r="30" spans="1:64" ht="16.5">
      <c r="A30" s="129" t="s">
        <v>23</v>
      </c>
      <c r="B30" s="129"/>
      <c r="C30" s="129"/>
      <c r="D30" s="82"/>
      <c r="E30" s="77">
        <v>1137</v>
      </c>
      <c r="F30" s="77">
        <v>4755</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row>
    <row r="31" spans="1:64" ht="16.5">
      <c r="A31" s="129" t="s">
        <v>24</v>
      </c>
      <c r="B31" s="129"/>
      <c r="C31" s="129"/>
      <c r="D31" s="82"/>
      <c r="E31" s="77">
        <v>1312</v>
      </c>
      <c r="F31" s="77">
        <v>3712</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row>
    <row r="32" spans="1:6" ht="16.5">
      <c r="A32" s="129" t="s">
        <v>25</v>
      </c>
      <c r="B32" s="129"/>
      <c r="C32" s="129"/>
      <c r="D32" s="82"/>
      <c r="E32" s="77">
        <v>413</v>
      </c>
      <c r="F32" s="77">
        <v>462</v>
      </c>
    </row>
    <row r="33" spans="1:6" ht="16.5">
      <c r="A33" s="129" t="s">
        <v>26</v>
      </c>
      <c r="B33" s="129"/>
      <c r="C33" s="129"/>
      <c r="D33" s="82"/>
      <c r="E33" s="77">
        <v>11913</v>
      </c>
      <c r="F33" s="77">
        <v>3298</v>
      </c>
    </row>
    <row r="34" spans="1:6" ht="16.5">
      <c r="A34" s="129" t="s">
        <v>27</v>
      </c>
      <c r="B34" s="129"/>
      <c r="C34" s="129"/>
      <c r="D34" s="82"/>
      <c r="E34" s="77">
        <v>2759</v>
      </c>
      <c r="F34" s="77">
        <v>1686</v>
      </c>
    </row>
    <row r="35" spans="1:6" ht="16.5">
      <c r="A35" s="129" t="s">
        <v>214</v>
      </c>
      <c r="B35" s="129"/>
      <c r="C35" s="129"/>
      <c r="D35" s="82"/>
      <c r="E35" s="77">
        <v>2486</v>
      </c>
      <c r="F35" s="77">
        <v>0</v>
      </c>
    </row>
    <row r="36" spans="1:6" ht="16.5">
      <c r="A36" s="129"/>
      <c r="B36" s="129"/>
      <c r="C36" s="129"/>
      <c r="D36" s="82"/>
      <c r="E36" s="78">
        <f>SUM(E30:E35)</f>
        <v>20020</v>
      </c>
      <c r="F36" s="78">
        <f>SUM(F30:F35)</f>
        <v>13913</v>
      </c>
    </row>
    <row r="37" spans="1:6" ht="16.5">
      <c r="A37" s="130" t="s">
        <v>28</v>
      </c>
      <c r="B37" s="129"/>
      <c r="C37" s="129"/>
      <c r="D37" s="82"/>
      <c r="E37" s="80">
        <f>+E27-E36</f>
        <v>73548</v>
      </c>
      <c r="F37" s="80">
        <f>+F27-F36</f>
        <v>64290</v>
      </c>
    </row>
    <row r="38" spans="1:6" ht="16.5">
      <c r="A38" s="129"/>
      <c r="B38" s="129"/>
      <c r="C38" s="129"/>
      <c r="D38" s="82"/>
      <c r="E38" s="81">
        <f>+E37+E19</f>
        <v>174607</v>
      </c>
      <c r="F38" s="81">
        <f>+F37+F19</f>
        <v>171822</v>
      </c>
    </row>
    <row r="39" spans="1:6" ht="17.25" customHeight="1">
      <c r="A39" s="82"/>
      <c r="B39" s="82"/>
      <c r="C39" s="82"/>
      <c r="D39" s="82"/>
      <c r="E39" s="82"/>
      <c r="F39" s="82"/>
    </row>
    <row r="40" spans="1:6" ht="16.5">
      <c r="A40" s="129" t="s">
        <v>21</v>
      </c>
      <c r="B40" s="130" t="s">
        <v>29</v>
      </c>
      <c r="C40" s="129"/>
      <c r="D40" s="82"/>
      <c r="E40" s="79"/>
      <c r="F40" s="79"/>
    </row>
    <row r="41" spans="1:6" ht="16.5">
      <c r="A41" s="129" t="s">
        <v>25</v>
      </c>
      <c r="B41" s="129"/>
      <c r="C41" s="129"/>
      <c r="D41" s="82"/>
      <c r="E41" s="74">
        <v>579</v>
      </c>
      <c r="F41" s="74">
        <v>772</v>
      </c>
    </row>
    <row r="42" spans="1:6" ht="16.5">
      <c r="A42" s="129" t="s">
        <v>26</v>
      </c>
      <c r="B42" s="129"/>
      <c r="C42" s="129"/>
      <c r="D42" s="82"/>
      <c r="E42" s="77">
        <v>773</v>
      </c>
      <c r="F42" s="77">
        <v>937</v>
      </c>
    </row>
    <row r="43" spans="1:6" ht="16.5">
      <c r="A43" s="129" t="s">
        <v>30</v>
      </c>
      <c r="B43" s="129"/>
      <c r="C43" s="129"/>
      <c r="D43" s="82"/>
      <c r="E43" s="83">
        <v>16192</v>
      </c>
      <c r="F43" s="83">
        <v>17683</v>
      </c>
    </row>
    <row r="44" spans="1:6" ht="16.5">
      <c r="A44" s="129"/>
      <c r="B44" s="129"/>
      <c r="C44" s="129"/>
      <c r="D44" s="82"/>
      <c r="E44" s="78">
        <f>SUM(E41:E43)</f>
        <v>17544</v>
      </c>
      <c r="F44" s="78">
        <f>SUM(F41:F43)</f>
        <v>19392</v>
      </c>
    </row>
    <row r="45" spans="1:6" ht="17.25" thickBot="1">
      <c r="A45" s="130" t="s">
        <v>31</v>
      </c>
      <c r="B45" s="129"/>
      <c r="C45" s="129"/>
      <c r="D45" s="82"/>
      <c r="E45" s="84">
        <f>+E38-E44</f>
        <v>157063</v>
      </c>
      <c r="F45" s="84">
        <f>+F38-F44</f>
        <v>152430</v>
      </c>
    </row>
    <row r="46" spans="1:6" ht="17.25" thickTop="1">
      <c r="A46" s="129"/>
      <c r="B46" s="129"/>
      <c r="C46" s="129"/>
      <c r="D46" s="82"/>
      <c r="E46" s="79"/>
      <c r="F46" s="79"/>
    </row>
    <row r="47" spans="1:6" ht="17.25" customHeight="1">
      <c r="A47" s="82"/>
      <c r="B47" s="82"/>
      <c r="C47" s="82"/>
      <c r="D47" s="82"/>
      <c r="E47" s="82"/>
      <c r="F47" s="82"/>
    </row>
    <row r="48" spans="1:6" ht="16.5">
      <c r="A48" s="130" t="s">
        <v>32</v>
      </c>
      <c r="B48" s="129"/>
      <c r="C48" s="129"/>
      <c r="D48" s="82"/>
      <c r="E48" s="79"/>
      <c r="F48" s="79"/>
    </row>
    <row r="49" spans="1:6" ht="16.5">
      <c r="A49" s="129" t="s">
        <v>33</v>
      </c>
      <c r="B49" s="129"/>
      <c r="C49" s="129"/>
      <c r="D49" s="82"/>
      <c r="E49" s="79">
        <v>115118</v>
      </c>
      <c r="F49" s="79">
        <v>115118</v>
      </c>
    </row>
    <row r="50" spans="1:6" ht="16.5">
      <c r="A50" s="129" t="s">
        <v>34</v>
      </c>
      <c r="B50" s="129"/>
      <c r="C50" s="129"/>
      <c r="D50" s="82"/>
      <c r="E50" s="79">
        <v>4971</v>
      </c>
      <c r="F50" s="79">
        <v>4971</v>
      </c>
    </row>
    <row r="51" spans="1:6" ht="16.5">
      <c r="A51" s="129" t="s">
        <v>35</v>
      </c>
      <c r="B51" s="129"/>
      <c r="C51" s="129"/>
      <c r="D51" s="82"/>
      <c r="E51" s="79">
        <v>36974</v>
      </c>
      <c r="F51" s="79">
        <v>32341</v>
      </c>
    </row>
    <row r="52" spans="1:6" ht="17.25" thickBot="1">
      <c r="A52" s="129" t="s">
        <v>36</v>
      </c>
      <c r="B52" s="129"/>
      <c r="C52" s="129"/>
      <c r="D52" s="82"/>
      <c r="E52" s="84">
        <f>SUM(E49:E51)</f>
        <v>157063</v>
      </c>
      <c r="F52" s="84">
        <f>SUM(F49:F51)</f>
        <v>152430</v>
      </c>
    </row>
    <row r="53" spans="1:6" ht="17.25" thickTop="1">
      <c r="A53" s="129"/>
      <c r="B53" s="129"/>
      <c r="C53" s="129"/>
      <c r="D53" s="82"/>
      <c r="E53" s="80"/>
      <c r="F53" s="80"/>
    </row>
    <row r="54" spans="1:6" ht="16.5">
      <c r="A54" s="129"/>
      <c r="B54" s="130"/>
      <c r="C54" s="129"/>
      <c r="D54" s="82"/>
      <c r="E54" s="79"/>
      <c r="F54" s="79"/>
    </row>
    <row r="55" spans="1:6" ht="17.25" thickBot="1">
      <c r="A55" s="129" t="s">
        <v>37</v>
      </c>
      <c r="B55" s="130"/>
      <c r="C55" s="129"/>
      <c r="D55" s="82"/>
      <c r="E55" s="131">
        <f>+E52/E49</f>
        <v>1.364365259994093</v>
      </c>
      <c r="F55" s="131">
        <f>F52/F49</f>
        <v>1.3241195990201358</v>
      </c>
    </row>
    <row r="56" spans="1:6" ht="17.25" thickTop="1">
      <c r="A56" s="129"/>
      <c r="B56" s="129"/>
      <c r="C56" s="129"/>
      <c r="D56" s="129"/>
      <c r="E56" s="82"/>
      <c r="F56" s="79"/>
    </row>
    <row r="57" spans="1:6" ht="16.5" customHeight="1">
      <c r="A57" s="82"/>
      <c r="B57" s="82"/>
      <c r="C57" s="82"/>
      <c r="D57" s="82"/>
      <c r="E57" s="82"/>
      <c r="F57" s="82"/>
    </row>
    <row r="58" spans="1:6" ht="16.5" customHeight="1">
      <c r="A58" s="149" t="s">
        <v>38</v>
      </c>
      <c r="B58" s="150"/>
      <c r="C58" s="150"/>
      <c r="D58" s="150"/>
      <c r="E58" s="150"/>
      <c r="F58" s="150"/>
    </row>
    <row r="59" spans="1:6" ht="16.5" customHeight="1">
      <c r="A59" s="150"/>
      <c r="B59" s="150"/>
      <c r="C59" s="150"/>
      <c r="D59" s="150"/>
      <c r="E59" s="150"/>
      <c r="F59" s="150"/>
    </row>
  </sheetData>
  <mergeCells count="6">
    <mergeCell ref="A7:F7"/>
    <mergeCell ref="A58:F59"/>
    <mergeCell ref="A1:F1"/>
    <mergeCell ref="A2:F2"/>
    <mergeCell ref="A3:F3"/>
    <mergeCell ref="A6:F6"/>
  </mergeCells>
  <printOptions/>
  <pageMargins left="0.75" right="0.75" top="1" bottom="1" header="0.5" footer="0.5"/>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J49"/>
  <sheetViews>
    <sheetView workbookViewId="0" topLeftCell="A1">
      <selection activeCell="A39" sqref="A1:I43"/>
    </sheetView>
  </sheetViews>
  <sheetFormatPr defaultColWidth="9.140625" defaultRowHeight="12.75"/>
  <cols>
    <col min="1" max="1" width="5.8515625" style="0" customWidth="1"/>
    <col min="3" max="3" width="16.140625" style="0" bestFit="1" customWidth="1"/>
    <col min="4" max="4" width="29.57421875" style="0" customWidth="1"/>
    <col min="5" max="6" width="18.28125" style="0" customWidth="1"/>
    <col min="7" max="7" width="2.7109375" style="0" customWidth="1"/>
    <col min="8" max="9" width="18.28125" style="0" customWidth="1"/>
    <col min="10" max="10" width="16.140625" style="0" customWidth="1"/>
  </cols>
  <sheetData>
    <row r="1" spans="1:9" ht="16.5">
      <c r="A1" s="148" t="s">
        <v>6</v>
      </c>
      <c r="B1" s="148"/>
      <c r="C1" s="148"/>
      <c r="D1" s="148"/>
      <c r="E1" s="148"/>
      <c r="F1" s="148"/>
      <c r="G1" s="148"/>
      <c r="H1" s="148"/>
      <c r="I1" s="148"/>
    </row>
    <row r="2" spans="1:9" ht="16.5">
      <c r="A2" s="151" t="s">
        <v>7</v>
      </c>
      <c r="B2" s="151"/>
      <c r="C2" s="151"/>
      <c r="D2" s="151"/>
      <c r="E2" s="151"/>
      <c r="F2" s="151"/>
      <c r="G2" s="151"/>
      <c r="H2" s="151"/>
      <c r="I2" s="151"/>
    </row>
    <row r="3" spans="1:9" ht="16.5">
      <c r="A3" s="152" t="s">
        <v>8</v>
      </c>
      <c r="B3" s="152"/>
      <c r="C3" s="152"/>
      <c r="D3" s="152"/>
      <c r="E3" s="152"/>
      <c r="F3" s="152"/>
      <c r="G3" s="152"/>
      <c r="H3" s="152"/>
      <c r="I3" s="152"/>
    </row>
    <row r="4" spans="1:10" ht="16.5">
      <c r="A4" s="3"/>
      <c r="B4" s="3"/>
      <c r="C4" s="3"/>
      <c r="D4" s="3"/>
      <c r="E4" s="3"/>
      <c r="F4" s="3"/>
      <c r="G4" s="3"/>
      <c r="H4" s="3"/>
      <c r="I4" s="3"/>
      <c r="J4" s="3"/>
    </row>
    <row r="5" spans="1:10" ht="16.5">
      <c r="A5" s="3"/>
      <c r="B5" s="3"/>
      <c r="C5" s="3"/>
      <c r="D5" s="3"/>
      <c r="E5" s="3"/>
      <c r="F5" s="3"/>
      <c r="G5" s="3"/>
      <c r="H5" s="3"/>
      <c r="I5" s="3"/>
      <c r="J5" s="3"/>
    </row>
    <row r="6" spans="1:9" ht="16.5">
      <c r="A6" s="148" t="s">
        <v>39</v>
      </c>
      <c r="B6" s="148"/>
      <c r="C6" s="148"/>
      <c r="D6" s="148"/>
      <c r="E6" s="148"/>
      <c r="F6" s="148"/>
      <c r="G6" s="148"/>
      <c r="H6" s="148"/>
      <c r="I6" s="148"/>
    </row>
    <row r="7" spans="1:9" ht="16.5">
      <c r="A7" s="148" t="s">
        <v>202</v>
      </c>
      <c r="B7" s="148"/>
      <c r="C7" s="148"/>
      <c r="D7" s="148"/>
      <c r="E7" s="148"/>
      <c r="F7" s="148"/>
      <c r="G7" s="148"/>
      <c r="H7" s="148"/>
      <c r="I7" s="148"/>
    </row>
    <row r="8" spans="1:9" ht="16.5">
      <c r="A8" s="151" t="s">
        <v>40</v>
      </c>
      <c r="B8" s="151"/>
      <c r="C8" s="151"/>
      <c r="D8" s="151"/>
      <c r="E8" s="151"/>
      <c r="F8" s="151"/>
      <c r="G8" s="151"/>
      <c r="H8" s="151"/>
      <c r="I8" s="151"/>
    </row>
    <row r="9" spans="1:9" ht="16.5">
      <c r="A9" s="103"/>
      <c r="B9" s="103"/>
      <c r="C9" s="103"/>
      <c r="D9" s="103"/>
      <c r="E9" s="103"/>
      <c r="F9" s="103"/>
      <c r="G9" s="103"/>
      <c r="H9" s="103"/>
      <c r="I9" s="103"/>
    </row>
    <row r="10" spans="1:10" ht="16.5">
      <c r="A10" s="114"/>
      <c r="B10" s="114"/>
      <c r="C10" s="114"/>
      <c r="D10" s="114"/>
      <c r="E10" s="115"/>
      <c r="F10" s="115"/>
      <c r="G10" s="115"/>
      <c r="H10" s="115"/>
      <c r="I10" s="115"/>
      <c r="J10" s="9"/>
    </row>
    <row r="11" spans="1:10" ht="16.5">
      <c r="A11" s="114"/>
      <c r="B11" s="114"/>
      <c r="C11" s="114"/>
      <c r="D11" s="114"/>
      <c r="E11" s="154" t="s">
        <v>177</v>
      </c>
      <c r="F11" s="154"/>
      <c r="G11" s="115"/>
      <c r="H11" s="154" t="s">
        <v>178</v>
      </c>
      <c r="I11" s="154"/>
      <c r="J11" s="9"/>
    </row>
    <row r="12" spans="1:9" ht="16.5">
      <c r="A12" s="115"/>
      <c r="B12" s="115"/>
      <c r="C12" s="82"/>
      <c r="D12" s="82"/>
      <c r="E12" s="113" t="s">
        <v>174</v>
      </c>
      <c r="F12" s="113" t="s">
        <v>172</v>
      </c>
      <c r="G12" s="113"/>
      <c r="H12" s="113" t="s">
        <v>174</v>
      </c>
      <c r="I12" s="113" t="s">
        <v>172</v>
      </c>
    </row>
    <row r="13" spans="1:9" ht="16.5">
      <c r="A13" s="115"/>
      <c r="B13" s="115"/>
      <c r="C13" s="82"/>
      <c r="D13" s="82"/>
      <c r="E13" s="113" t="s">
        <v>173</v>
      </c>
      <c r="F13" s="113" t="s">
        <v>175</v>
      </c>
      <c r="G13" s="113"/>
      <c r="H13" s="113" t="s">
        <v>173</v>
      </c>
      <c r="I13" s="113" t="s">
        <v>175</v>
      </c>
    </row>
    <row r="14" spans="1:9" ht="16.5">
      <c r="A14" s="116" t="s">
        <v>41</v>
      </c>
      <c r="B14" s="116"/>
      <c r="C14" s="82"/>
      <c r="D14" s="82"/>
      <c r="E14" s="113" t="s">
        <v>42</v>
      </c>
      <c r="F14" s="113" t="s">
        <v>42</v>
      </c>
      <c r="G14" s="113"/>
      <c r="H14" s="113" t="s">
        <v>83</v>
      </c>
      <c r="I14" s="113" t="s">
        <v>176</v>
      </c>
    </row>
    <row r="15" spans="1:9" ht="16.5">
      <c r="A15" s="116"/>
      <c r="B15" s="116"/>
      <c r="C15" s="82"/>
      <c r="D15" s="82"/>
      <c r="E15" s="113" t="s">
        <v>201</v>
      </c>
      <c r="F15" s="113" t="s">
        <v>203</v>
      </c>
      <c r="G15" s="117"/>
      <c r="H15" s="113" t="s">
        <v>201</v>
      </c>
      <c r="I15" s="113" t="s">
        <v>203</v>
      </c>
    </row>
    <row r="16" spans="1:9" ht="16.5">
      <c r="A16" s="118"/>
      <c r="B16" s="118"/>
      <c r="C16" s="82"/>
      <c r="D16" s="82"/>
      <c r="E16" s="117" t="s">
        <v>11</v>
      </c>
      <c r="F16" s="117" t="s">
        <v>11</v>
      </c>
      <c r="G16" s="117"/>
      <c r="H16" s="117" t="s">
        <v>11</v>
      </c>
      <c r="I16" s="117" t="s">
        <v>11</v>
      </c>
    </row>
    <row r="17" spans="1:9" ht="17.25" customHeight="1">
      <c r="A17" s="82"/>
      <c r="B17" s="82"/>
      <c r="C17" s="82"/>
      <c r="D17" s="82"/>
      <c r="E17" s="82"/>
      <c r="F17" s="82"/>
      <c r="G17" s="82"/>
      <c r="H17" s="82"/>
      <c r="I17" s="82"/>
    </row>
    <row r="18" spans="1:9" ht="16.5">
      <c r="A18" s="115" t="s">
        <v>43</v>
      </c>
      <c r="B18" s="115"/>
      <c r="C18" s="82"/>
      <c r="D18" s="82"/>
      <c r="E18" s="115">
        <v>37462</v>
      </c>
      <c r="F18" s="115">
        <v>34484</v>
      </c>
      <c r="G18" s="115"/>
      <c r="H18" s="115">
        <v>67947</v>
      </c>
      <c r="I18" s="115">
        <v>58806</v>
      </c>
    </row>
    <row r="19" spans="1:9" ht="16.5">
      <c r="A19" s="115" t="s">
        <v>44</v>
      </c>
      <c r="B19" s="115"/>
      <c r="C19" s="82"/>
      <c r="D19" s="82"/>
      <c r="E19" s="115">
        <v>121</v>
      </c>
      <c r="F19" s="115">
        <v>30</v>
      </c>
      <c r="G19" s="115"/>
      <c r="H19" s="115">
        <v>192</v>
      </c>
      <c r="I19" s="115">
        <v>90</v>
      </c>
    </row>
    <row r="20" spans="1:9" ht="16.5">
      <c r="A20" s="115" t="s">
        <v>45</v>
      </c>
      <c r="B20" s="115"/>
      <c r="C20" s="82"/>
      <c r="D20" s="82"/>
      <c r="E20" s="115"/>
      <c r="F20" s="115"/>
      <c r="G20" s="115"/>
      <c r="H20" s="115"/>
      <c r="I20" s="115"/>
    </row>
    <row r="21" spans="1:9" ht="16.5">
      <c r="A21" s="119" t="s">
        <v>46</v>
      </c>
      <c r="B21" s="115"/>
      <c r="C21" s="82"/>
      <c r="D21" s="82"/>
      <c r="E21" s="115">
        <v>504</v>
      </c>
      <c r="F21" s="115">
        <v>436</v>
      </c>
      <c r="G21" s="115"/>
      <c r="H21" s="115">
        <v>1543</v>
      </c>
      <c r="I21" s="115">
        <v>1169</v>
      </c>
    </row>
    <row r="22" spans="1:9" ht="16.5">
      <c r="A22" s="115" t="s">
        <v>47</v>
      </c>
      <c r="B22" s="115"/>
      <c r="C22" s="82"/>
      <c r="D22" s="82"/>
      <c r="E22" s="115" t="s">
        <v>31</v>
      </c>
      <c r="F22" s="115"/>
      <c r="G22" s="115"/>
      <c r="H22" s="115" t="s">
        <v>31</v>
      </c>
      <c r="I22" s="115"/>
    </row>
    <row r="23" spans="1:10" ht="16.5">
      <c r="A23" s="115" t="s">
        <v>48</v>
      </c>
      <c r="B23" s="115"/>
      <c r="C23" s="82"/>
      <c r="D23" s="82"/>
      <c r="E23" s="115">
        <v>2323</v>
      </c>
      <c r="F23" s="115">
        <v>-437</v>
      </c>
      <c r="G23" s="115"/>
      <c r="H23" s="115">
        <v>2190</v>
      </c>
      <c r="I23" s="115">
        <v>-1535</v>
      </c>
      <c r="J23" s="10"/>
    </row>
    <row r="24" spans="1:10" ht="16.5">
      <c r="A24" s="115" t="s">
        <v>49</v>
      </c>
      <c r="B24" s="115"/>
      <c r="C24" s="82"/>
      <c r="D24" s="82"/>
      <c r="E24" s="115">
        <v>-11917</v>
      </c>
      <c r="F24" s="115">
        <v>-5779</v>
      </c>
      <c r="G24" s="115"/>
      <c r="H24" s="115">
        <v>-13554</v>
      </c>
      <c r="I24" s="115">
        <v>-10247</v>
      </c>
      <c r="J24" s="10"/>
    </row>
    <row r="25" spans="1:10" ht="16.5">
      <c r="A25" s="115" t="s">
        <v>50</v>
      </c>
      <c r="B25" s="115"/>
      <c r="C25" s="82"/>
      <c r="D25" s="82"/>
      <c r="E25" s="115">
        <v>-9959</v>
      </c>
      <c r="F25" s="115">
        <v>-12739</v>
      </c>
      <c r="G25" s="115"/>
      <c r="H25" s="115">
        <v>-20617</v>
      </c>
      <c r="I25" s="115">
        <v>-18645</v>
      </c>
      <c r="J25" s="10"/>
    </row>
    <row r="26" spans="1:9" ht="16.5">
      <c r="A26" s="115" t="s">
        <v>51</v>
      </c>
      <c r="B26" s="115"/>
      <c r="C26" s="82"/>
      <c r="D26" s="82"/>
      <c r="E26" s="115">
        <v>0</v>
      </c>
      <c r="F26" s="115">
        <v>0</v>
      </c>
      <c r="G26" s="115"/>
      <c r="H26" s="115">
        <v>0</v>
      </c>
      <c r="I26" s="115">
        <v>-13</v>
      </c>
    </row>
    <row r="27" spans="1:10" ht="16.5">
      <c r="A27" s="115" t="s">
        <v>52</v>
      </c>
      <c r="B27" s="115"/>
      <c r="C27" s="82"/>
      <c r="D27" s="82"/>
      <c r="E27" s="115">
        <v>-1590</v>
      </c>
      <c r="F27" s="115">
        <v>-1459</v>
      </c>
      <c r="G27" s="115"/>
      <c r="H27" s="115">
        <v>-3559</v>
      </c>
      <c r="I27" s="115">
        <v>-2985</v>
      </c>
      <c r="J27" s="10"/>
    </row>
    <row r="28" spans="1:9" ht="16.5">
      <c r="A28" s="115" t="s">
        <v>53</v>
      </c>
      <c r="B28" s="115"/>
      <c r="C28" s="82"/>
      <c r="D28" s="82"/>
      <c r="E28" s="115">
        <v>-842</v>
      </c>
      <c r="F28" s="115">
        <v>-821</v>
      </c>
      <c r="G28" s="115"/>
      <c r="H28" s="115">
        <v>-1675</v>
      </c>
      <c r="I28" s="115">
        <v>-1634</v>
      </c>
    </row>
    <row r="29" spans="1:9" ht="16.5">
      <c r="A29" s="115" t="s">
        <v>54</v>
      </c>
      <c r="B29" s="115"/>
      <c r="C29" s="82"/>
      <c r="D29" s="82"/>
      <c r="E29" s="115">
        <v>-1655</v>
      </c>
      <c r="F29" s="115">
        <v>-1421</v>
      </c>
      <c r="G29" s="115"/>
      <c r="H29" s="115">
        <v>-5177</v>
      </c>
      <c r="I29" s="115">
        <v>-3262</v>
      </c>
    </row>
    <row r="30" spans="1:10" ht="16.5">
      <c r="A30" s="115" t="s">
        <v>55</v>
      </c>
      <c r="B30" s="115"/>
      <c r="C30" s="82"/>
      <c r="D30" s="82"/>
      <c r="E30" s="120">
        <v>-5346</v>
      </c>
      <c r="F30" s="120">
        <v>-3907</v>
      </c>
      <c r="G30" s="120"/>
      <c r="H30" s="120">
        <v>-10814</v>
      </c>
      <c r="I30" s="120">
        <v>-7186</v>
      </c>
      <c r="J30" s="10"/>
    </row>
    <row r="31" spans="1:9" ht="16.5">
      <c r="A31" s="115" t="s">
        <v>56</v>
      </c>
      <c r="B31" s="115"/>
      <c r="C31" s="82"/>
      <c r="D31" s="82"/>
      <c r="E31" s="121">
        <f>SUM(E18:E30)</f>
        <v>9101</v>
      </c>
      <c r="F31" s="121">
        <f>SUM(F18:F30)</f>
        <v>8387</v>
      </c>
      <c r="G31" s="121"/>
      <c r="H31" s="121">
        <f>SUM(H18:H30)</f>
        <v>16476</v>
      </c>
      <c r="I31" s="121">
        <f>SUM(I18:I30)</f>
        <v>14558</v>
      </c>
    </row>
    <row r="32" spans="1:9" ht="16.5">
      <c r="A32" s="115" t="s">
        <v>57</v>
      </c>
      <c r="B32" s="115"/>
      <c r="C32" s="82"/>
      <c r="D32" s="82"/>
      <c r="E32" s="120">
        <v>-256</v>
      </c>
      <c r="F32" s="120">
        <v>-161</v>
      </c>
      <c r="G32" s="120"/>
      <c r="H32" s="120">
        <v>-537</v>
      </c>
      <c r="I32" s="120">
        <v>-421</v>
      </c>
    </row>
    <row r="33" spans="1:9" ht="16.5">
      <c r="A33" s="115" t="s">
        <v>58</v>
      </c>
      <c r="B33" s="115"/>
      <c r="C33" s="82"/>
      <c r="D33" s="82"/>
      <c r="E33" s="115">
        <f>SUM(E31:E32)</f>
        <v>8845</v>
      </c>
      <c r="F33" s="115">
        <f>SUM(F31:F32)</f>
        <v>8226</v>
      </c>
      <c r="G33" s="115"/>
      <c r="H33" s="115">
        <f>SUM(H31:H32)</f>
        <v>15939</v>
      </c>
      <c r="I33" s="115">
        <f>SUM(I31:I32)</f>
        <v>14137</v>
      </c>
    </row>
    <row r="34" spans="1:9" ht="16.5">
      <c r="A34" s="115" t="s">
        <v>59</v>
      </c>
      <c r="B34" s="115"/>
      <c r="C34" s="82"/>
      <c r="D34" s="82"/>
      <c r="E34" s="120">
        <v>-2160</v>
      </c>
      <c r="F34" s="120">
        <v>-2519</v>
      </c>
      <c r="G34" s="120"/>
      <c r="H34" s="120">
        <v>-3731</v>
      </c>
      <c r="I34" s="120">
        <v>-3810</v>
      </c>
    </row>
    <row r="35" spans="1:9" ht="17.25" thickBot="1">
      <c r="A35" s="115" t="s">
        <v>60</v>
      </c>
      <c r="B35" s="115"/>
      <c r="C35" s="82"/>
      <c r="D35" s="82"/>
      <c r="E35" s="122">
        <f>SUM(E33:E34)</f>
        <v>6685</v>
      </c>
      <c r="F35" s="122">
        <f>SUM(F33:F34)</f>
        <v>5707</v>
      </c>
      <c r="G35" s="122"/>
      <c r="H35" s="122">
        <f>SUM(H33:H34)</f>
        <v>12208</v>
      </c>
      <c r="I35" s="122">
        <f>SUM(I33:I34)</f>
        <v>10327</v>
      </c>
    </row>
    <row r="36" spans="1:9" ht="17.25" thickTop="1">
      <c r="A36" s="114"/>
      <c r="B36" s="114"/>
      <c r="C36" s="82"/>
      <c r="D36" s="82"/>
      <c r="E36" s="114"/>
      <c r="F36" s="121"/>
      <c r="G36" s="121"/>
      <c r="H36" s="121"/>
      <c r="I36" s="121"/>
    </row>
    <row r="37" spans="1:9" ht="16.5">
      <c r="A37" s="121"/>
      <c r="B37" s="121"/>
      <c r="C37" s="82"/>
      <c r="D37" s="82"/>
      <c r="E37" s="121"/>
      <c r="F37" s="121"/>
      <c r="G37" s="121"/>
      <c r="H37" s="121"/>
      <c r="I37" s="121"/>
    </row>
    <row r="38" spans="1:9" ht="16.5">
      <c r="A38" s="121" t="s">
        <v>61</v>
      </c>
      <c r="B38" s="121"/>
      <c r="C38" s="82"/>
      <c r="D38" s="82"/>
      <c r="E38" s="121"/>
      <c r="F38" s="121"/>
      <c r="G38" s="121"/>
      <c r="H38" s="121"/>
      <c r="I38" s="121"/>
    </row>
    <row r="39" spans="1:9" ht="16.5">
      <c r="A39" s="121" t="s">
        <v>62</v>
      </c>
      <c r="B39" s="121"/>
      <c r="C39" s="82"/>
      <c r="D39" s="82"/>
      <c r="E39" s="123">
        <f>+E35/115118*100</f>
        <v>5.807084904185271</v>
      </c>
      <c r="F39" s="123">
        <f>+F35/115118*100</f>
        <v>4.9575218471481435</v>
      </c>
      <c r="G39" s="123"/>
      <c r="H39" s="123">
        <f>+H35/115118*100</f>
        <v>10.604770756962422</v>
      </c>
      <c r="I39" s="123">
        <f>+I35/115118*100</f>
        <v>8.970795184071996</v>
      </c>
    </row>
    <row r="40" spans="1:9" ht="17.25" thickBot="1">
      <c r="A40" s="121" t="s">
        <v>63</v>
      </c>
      <c r="B40" s="121"/>
      <c r="C40" s="82"/>
      <c r="D40" s="82"/>
      <c r="E40" s="124">
        <v>0</v>
      </c>
      <c r="F40" s="124">
        <v>0</v>
      </c>
      <c r="G40" s="124"/>
      <c r="H40" s="124">
        <v>0</v>
      </c>
      <c r="I40" s="124">
        <v>0</v>
      </c>
    </row>
    <row r="41" spans="1:10" ht="17.25" thickTop="1">
      <c r="A41" s="121"/>
      <c r="B41" s="121"/>
      <c r="C41" s="82"/>
      <c r="D41" s="121"/>
      <c r="E41" s="121"/>
      <c r="F41" s="121"/>
      <c r="G41" s="121"/>
      <c r="H41" s="121"/>
      <c r="I41" s="82"/>
      <c r="J41" s="11"/>
    </row>
    <row r="42" spans="1:10" ht="16.5" customHeight="1">
      <c r="A42" s="121"/>
      <c r="B42" s="121"/>
      <c r="C42" s="121"/>
      <c r="D42" s="121"/>
      <c r="E42" s="121"/>
      <c r="F42" s="121"/>
      <c r="G42" s="121"/>
      <c r="H42" s="121"/>
      <c r="I42" s="121"/>
      <c r="J42" s="11"/>
    </row>
    <row r="43" spans="1:9" ht="16.5" customHeight="1">
      <c r="A43" s="153" t="s">
        <v>65</v>
      </c>
      <c r="B43" s="153"/>
      <c r="C43" s="153"/>
      <c r="D43" s="153"/>
      <c r="E43" s="153"/>
      <c r="F43" s="153"/>
      <c r="G43" s="153"/>
      <c r="H43" s="153"/>
      <c r="I43" s="153"/>
    </row>
    <row r="44" spans="1:9" ht="16.5" customHeight="1">
      <c r="A44" s="91"/>
      <c r="B44" s="91"/>
      <c r="C44" s="91"/>
      <c r="D44" s="91"/>
      <c r="E44" s="91"/>
      <c r="F44" s="91"/>
      <c r="G44" s="91"/>
      <c r="H44" s="91"/>
      <c r="I44" s="91"/>
    </row>
    <row r="45" spans="1:10" ht="16.5">
      <c r="A45" s="11"/>
      <c r="B45" s="11"/>
      <c r="C45" s="11"/>
      <c r="D45" s="11"/>
      <c r="E45" s="11"/>
      <c r="F45" s="11"/>
      <c r="G45" s="11"/>
      <c r="H45" s="11"/>
      <c r="I45" s="11"/>
      <c r="J45" s="11"/>
    </row>
    <row r="46" spans="1:10" ht="16.5">
      <c r="A46" s="11"/>
      <c r="B46" s="11"/>
      <c r="C46" s="11"/>
      <c r="D46" s="11"/>
      <c r="E46" s="11"/>
      <c r="F46" s="11"/>
      <c r="G46" s="11"/>
      <c r="H46" s="11"/>
      <c r="I46" s="11"/>
      <c r="J46" s="11"/>
    </row>
    <row r="47" spans="1:10" ht="16.5">
      <c r="A47" s="11"/>
      <c r="B47" s="11"/>
      <c r="C47" s="11"/>
      <c r="D47" s="11"/>
      <c r="E47" s="11"/>
      <c r="F47" s="11"/>
      <c r="G47" s="11"/>
      <c r="H47" s="11"/>
      <c r="I47" s="11"/>
      <c r="J47" s="11"/>
    </row>
    <row r="48" spans="1:10" ht="16.5">
      <c r="A48" s="11"/>
      <c r="B48" s="11"/>
      <c r="C48" s="11"/>
      <c r="D48" s="11"/>
      <c r="E48" s="11"/>
      <c r="F48" s="11"/>
      <c r="G48" s="11"/>
      <c r="H48" s="11"/>
      <c r="I48" s="11"/>
      <c r="J48" s="11"/>
    </row>
    <row r="49" spans="1:10" ht="16.5">
      <c r="A49" s="11"/>
      <c r="B49" s="11"/>
      <c r="C49" s="11"/>
      <c r="D49" s="11"/>
      <c r="E49" s="11"/>
      <c r="F49" s="11"/>
      <c r="G49" s="11"/>
      <c r="H49" s="11"/>
      <c r="I49" s="11"/>
      <c r="J49" s="11"/>
    </row>
  </sheetData>
  <mergeCells count="9">
    <mergeCell ref="A43:I43"/>
    <mergeCell ref="A7:I7"/>
    <mergeCell ref="A8:I8"/>
    <mergeCell ref="E11:F11"/>
    <mergeCell ref="H11:I11"/>
    <mergeCell ref="A1:I1"/>
    <mergeCell ref="A2:I2"/>
    <mergeCell ref="A3:I3"/>
    <mergeCell ref="A6:I6"/>
  </mergeCells>
  <printOptions/>
  <pageMargins left="0.75" right="0.75" top="1" bottom="1" header="0.5" footer="0.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O37"/>
  <sheetViews>
    <sheetView workbookViewId="0" topLeftCell="A1">
      <selection activeCell="A36" sqref="A1:L36"/>
    </sheetView>
  </sheetViews>
  <sheetFormatPr defaultColWidth="9.140625" defaultRowHeight="12.75"/>
  <cols>
    <col min="1" max="1" width="5.8515625" style="0" customWidth="1"/>
    <col min="2" max="2" width="3.7109375" style="0" customWidth="1"/>
    <col min="3" max="3" width="42.7109375" style="0" customWidth="1"/>
    <col min="4" max="4" width="14.140625" style="0" customWidth="1"/>
    <col min="5" max="5" width="5.7109375" style="0" customWidth="1"/>
    <col min="6" max="6" width="18.8515625" style="0" customWidth="1"/>
    <col min="7" max="7" width="5.7109375" style="0" customWidth="1"/>
    <col min="8" max="8" width="12.140625" style="0" customWidth="1"/>
    <col min="9" max="9" width="5.7109375" style="0" customWidth="1"/>
    <col min="10" max="10" width="11.28125" style="0" customWidth="1"/>
    <col min="11" max="11" width="5.7109375" style="0" customWidth="1"/>
    <col min="12" max="12" width="13.00390625" style="0" customWidth="1"/>
    <col min="13" max="13" width="6.00390625" style="0" customWidth="1"/>
    <col min="14" max="14" width="10.00390625" style="0" bestFit="1" customWidth="1"/>
  </cols>
  <sheetData>
    <row r="1" spans="1:14" ht="16.5">
      <c r="A1" s="148" t="s">
        <v>6</v>
      </c>
      <c r="B1" s="148"/>
      <c r="C1" s="148"/>
      <c r="D1" s="148"/>
      <c r="E1" s="148"/>
      <c r="F1" s="148"/>
      <c r="G1" s="148"/>
      <c r="H1" s="148"/>
      <c r="I1" s="148"/>
      <c r="J1" s="148"/>
      <c r="K1" s="148"/>
      <c r="L1" s="148"/>
      <c r="M1" s="12"/>
      <c r="N1" s="12"/>
    </row>
    <row r="2" spans="1:14" ht="16.5">
      <c r="A2" s="151" t="s">
        <v>7</v>
      </c>
      <c r="B2" s="151"/>
      <c r="C2" s="151"/>
      <c r="D2" s="151"/>
      <c r="E2" s="151"/>
      <c r="F2" s="151"/>
      <c r="G2" s="151"/>
      <c r="H2" s="151"/>
      <c r="I2" s="151"/>
      <c r="J2" s="151"/>
      <c r="K2" s="151"/>
      <c r="L2" s="151"/>
      <c r="M2" s="12"/>
      <c r="N2" s="12"/>
    </row>
    <row r="3" spans="1:14" ht="16.5">
      <c r="A3" s="152" t="s">
        <v>8</v>
      </c>
      <c r="B3" s="152"/>
      <c r="C3" s="152"/>
      <c r="D3" s="152"/>
      <c r="E3" s="152"/>
      <c r="F3" s="152"/>
      <c r="G3" s="152"/>
      <c r="H3" s="152"/>
      <c r="I3" s="152"/>
      <c r="J3" s="152"/>
      <c r="K3" s="152"/>
      <c r="L3" s="152"/>
      <c r="M3" s="12"/>
      <c r="N3" s="12"/>
    </row>
    <row r="4" spans="1:14" ht="16.5">
      <c r="A4" s="3"/>
      <c r="B4" s="3"/>
      <c r="C4" s="3"/>
      <c r="D4" s="3"/>
      <c r="E4" s="3"/>
      <c r="F4" s="3"/>
      <c r="G4" s="3"/>
      <c r="H4" s="3"/>
      <c r="I4" s="3"/>
      <c r="J4" s="3"/>
      <c r="K4" s="3"/>
      <c r="L4" s="3"/>
      <c r="M4" s="12"/>
      <c r="N4" s="12"/>
    </row>
    <row r="5" spans="1:14" ht="16.5">
      <c r="A5" s="3"/>
      <c r="B5" s="3"/>
      <c r="C5" s="3"/>
      <c r="D5" s="3"/>
      <c r="E5" s="3"/>
      <c r="F5" s="3"/>
      <c r="G5" s="3"/>
      <c r="H5" s="3"/>
      <c r="I5" s="3"/>
      <c r="J5" s="3"/>
      <c r="K5" s="3"/>
      <c r="L5" s="3"/>
      <c r="M5" s="12"/>
      <c r="N5" s="12"/>
    </row>
    <row r="6" spans="1:14" ht="16.5">
      <c r="A6" s="148" t="s">
        <v>66</v>
      </c>
      <c r="B6" s="148"/>
      <c r="C6" s="148"/>
      <c r="D6" s="148"/>
      <c r="E6" s="148"/>
      <c r="F6" s="148"/>
      <c r="G6" s="148"/>
      <c r="H6" s="148"/>
      <c r="I6" s="148"/>
      <c r="J6" s="148"/>
      <c r="K6" s="148"/>
      <c r="L6" s="148"/>
      <c r="M6" s="12"/>
      <c r="N6" s="12"/>
    </row>
    <row r="7" spans="1:14" ht="16.5">
      <c r="A7" s="148" t="s">
        <v>202</v>
      </c>
      <c r="B7" s="148"/>
      <c r="C7" s="148"/>
      <c r="D7" s="148"/>
      <c r="E7" s="148"/>
      <c r="F7" s="148"/>
      <c r="G7" s="148"/>
      <c r="H7" s="148"/>
      <c r="I7" s="148"/>
      <c r="J7" s="148"/>
      <c r="K7" s="148"/>
      <c r="L7" s="148"/>
      <c r="M7" s="12"/>
      <c r="N7" s="12"/>
    </row>
    <row r="8" spans="1:14" ht="16.5">
      <c r="A8" s="151" t="s">
        <v>40</v>
      </c>
      <c r="B8" s="151"/>
      <c r="C8" s="151"/>
      <c r="D8" s="151"/>
      <c r="E8" s="151"/>
      <c r="F8" s="151"/>
      <c r="G8" s="151"/>
      <c r="H8" s="151"/>
      <c r="I8" s="151"/>
      <c r="J8" s="151"/>
      <c r="K8" s="151"/>
      <c r="L8" s="151"/>
      <c r="M8" s="13"/>
      <c r="N8" s="13"/>
    </row>
    <row r="9" spans="1:14" ht="16.5">
      <c r="A9" s="12"/>
      <c r="B9" s="13" t="s">
        <v>31</v>
      </c>
      <c r="C9" s="13"/>
      <c r="D9" s="14"/>
      <c r="E9" s="14"/>
      <c r="F9" s="14"/>
      <c r="G9" s="12"/>
      <c r="H9" s="14"/>
      <c r="I9" s="12"/>
      <c r="J9" s="14"/>
      <c r="K9" s="12"/>
      <c r="L9" s="14"/>
      <c r="M9" s="12"/>
      <c r="N9" s="12"/>
    </row>
    <row r="10" spans="1:14" ht="16.5">
      <c r="A10" s="12"/>
      <c r="B10" s="13"/>
      <c r="C10" s="13"/>
      <c r="D10" s="14"/>
      <c r="E10" s="14"/>
      <c r="F10" s="14"/>
      <c r="G10" s="12"/>
      <c r="H10" s="14"/>
      <c r="I10" s="12"/>
      <c r="J10" s="14"/>
      <c r="K10" s="12"/>
      <c r="L10" s="14"/>
      <c r="M10" s="12"/>
      <c r="N10" s="12"/>
    </row>
    <row r="11" spans="1:14" ht="16.5">
      <c r="A11" s="15"/>
      <c r="B11" s="15"/>
      <c r="C11" s="15"/>
      <c r="D11" s="16"/>
      <c r="E11" s="16"/>
      <c r="F11" s="156" t="s">
        <v>67</v>
      </c>
      <c r="G11" s="156"/>
      <c r="H11" s="156"/>
      <c r="I11" s="157" t="s">
        <v>68</v>
      </c>
      <c r="J11" s="157"/>
      <c r="K11" s="157"/>
      <c r="L11" s="16"/>
      <c r="M11" s="15"/>
      <c r="N11" s="18"/>
    </row>
    <row r="12" spans="1:13" ht="16.5">
      <c r="A12" s="16"/>
      <c r="B12" s="16"/>
      <c r="C12" s="16"/>
      <c r="D12" s="17" t="s">
        <v>69</v>
      </c>
      <c r="E12" s="17"/>
      <c r="F12" s="17"/>
      <c r="G12" s="17"/>
      <c r="H12" s="17" t="s">
        <v>69</v>
      </c>
      <c r="I12" s="17"/>
      <c r="J12" s="17" t="s">
        <v>70</v>
      </c>
      <c r="K12" s="17"/>
      <c r="L12" s="17"/>
      <c r="M12" s="16"/>
    </row>
    <row r="13" spans="1:13" ht="16.5">
      <c r="A13" s="16"/>
      <c r="B13" s="16"/>
      <c r="C13" s="16"/>
      <c r="D13" s="17" t="s">
        <v>71</v>
      </c>
      <c r="E13" s="17"/>
      <c r="F13" s="17" t="s">
        <v>72</v>
      </c>
      <c r="G13" s="17"/>
      <c r="H13" s="17" t="s">
        <v>73</v>
      </c>
      <c r="I13" s="17"/>
      <c r="J13" s="17" t="s">
        <v>74</v>
      </c>
      <c r="K13" s="17"/>
      <c r="L13" s="17" t="s">
        <v>75</v>
      </c>
      <c r="M13" s="16"/>
    </row>
    <row r="14" spans="1:13" ht="16.5">
      <c r="A14" s="16"/>
      <c r="B14" s="16"/>
      <c r="C14" s="16"/>
      <c r="D14" s="108" t="s">
        <v>11</v>
      </c>
      <c r="E14" s="108"/>
      <c r="F14" s="108" t="s">
        <v>11</v>
      </c>
      <c r="G14" s="108"/>
      <c r="H14" s="108" t="s">
        <v>11</v>
      </c>
      <c r="I14" s="108"/>
      <c r="J14" s="108" t="s">
        <v>11</v>
      </c>
      <c r="K14" s="108"/>
      <c r="L14" s="108" t="s">
        <v>11</v>
      </c>
      <c r="M14" s="16"/>
    </row>
    <row r="15" spans="1:13" ht="16.5">
      <c r="A15" s="69" t="s">
        <v>183</v>
      </c>
      <c r="B15" s="12"/>
      <c r="C15" s="12"/>
      <c r="D15" s="14"/>
      <c r="E15" s="14"/>
      <c r="F15" s="14"/>
      <c r="G15" s="12"/>
      <c r="H15" s="14"/>
      <c r="I15" s="12"/>
      <c r="J15" s="14"/>
      <c r="K15" s="12"/>
      <c r="L15" s="14"/>
      <c r="M15" s="12"/>
    </row>
    <row r="16" spans="1:13" ht="16.5">
      <c r="A16" s="69"/>
      <c r="B16" s="12"/>
      <c r="C16" s="12"/>
      <c r="D16" s="14"/>
      <c r="E16" s="14"/>
      <c r="F16" s="14"/>
      <c r="G16" s="12"/>
      <c r="H16" s="14"/>
      <c r="I16" s="12"/>
      <c r="J16" s="14"/>
      <c r="K16" s="12"/>
      <c r="L16" s="14"/>
      <c r="M16" s="12"/>
    </row>
    <row r="17" spans="1:13" ht="16.5">
      <c r="A17" s="12" t="s">
        <v>184</v>
      </c>
      <c r="B17" s="12"/>
      <c r="C17" s="12"/>
      <c r="D17" s="14">
        <v>115118</v>
      </c>
      <c r="E17" s="14"/>
      <c r="F17" s="14">
        <v>16580</v>
      </c>
      <c r="G17" s="12"/>
      <c r="H17" s="14">
        <v>4971</v>
      </c>
      <c r="I17" s="12"/>
      <c r="J17" s="14">
        <v>15761</v>
      </c>
      <c r="K17" s="12"/>
      <c r="L17" s="14">
        <f>SUM(D17:J17)</f>
        <v>152430</v>
      </c>
      <c r="M17" s="12"/>
    </row>
    <row r="18" spans="1:13" ht="16.5">
      <c r="A18" s="25" t="s">
        <v>215</v>
      </c>
      <c r="B18" s="25"/>
      <c r="C18" s="25"/>
      <c r="D18" s="14">
        <v>0</v>
      </c>
      <c r="E18" s="14"/>
      <c r="F18" s="24">
        <v>12208</v>
      </c>
      <c r="G18" s="21"/>
      <c r="H18" s="24">
        <v>0</v>
      </c>
      <c r="I18" s="21"/>
      <c r="J18" s="14">
        <v>0</v>
      </c>
      <c r="K18" s="21"/>
      <c r="L18" s="14">
        <f>SUM(D18:J18)</f>
        <v>12208</v>
      </c>
      <c r="M18" s="12"/>
    </row>
    <row r="19" spans="1:15" ht="16.5">
      <c r="A19" s="25" t="s">
        <v>205</v>
      </c>
      <c r="D19" s="24">
        <v>0</v>
      </c>
      <c r="F19" s="24">
        <v>-6032</v>
      </c>
      <c r="H19" s="24">
        <v>0</v>
      </c>
      <c r="J19" s="24">
        <v>0</v>
      </c>
      <c r="L19" s="14">
        <f>SUM(D19:J19)</f>
        <v>-6032</v>
      </c>
      <c r="M19" s="25"/>
      <c r="N19" s="10"/>
      <c r="O19" s="10"/>
    </row>
    <row r="20" spans="1:15" ht="16.5">
      <c r="A20" s="25" t="s">
        <v>80</v>
      </c>
      <c r="B20" s="25"/>
      <c r="C20" s="25"/>
      <c r="D20" s="24">
        <v>0</v>
      </c>
      <c r="E20" s="24"/>
      <c r="F20" s="24">
        <v>0</v>
      </c>
      <c r="G20" s="25"/>
      <c r="H20" s="24">
        <v>0</v>
      </c>
      <c r="I20" s="25"/>
      <c r="J20" s="24">
        <v>-1543</v>
      </c>
      <c r="K20" s="27"/>
      <c r="L20" s="14">
        <f>SUM(D20:J20)</f>
        <v>-1543</v>
      </c>
      <c r="M20" s="25"/>
      <c r="N20" s="10"/>
      <c r="O20" s="10"/>
    </row>
    <row r="21" spans="1:15" ht="17.25" thickBot="1">
      <c r="A21" s="25" t="s">
        <v>204</v>
      </c>
      <c r="B21" s="25"/>
      <c r="C21" s="25"/>
      <c r="D21" s="28">
        <f>SUM(D17:D20)</f>
        <v>115118</v>
      </c>
      <c r="E21" s="28"/>
      <c r="F21" s="28">
        <f>SUM(F17:F20)</f>
        <v>22756</v>
      </c>
      <c r="G21" s="56"/>
      <c r="H21" s="28">
        <f>SUM(H17:H20)</f>
        <v>4971</v>
      </c>
      <c r="I21" s="56"/>
      <c r="J21" s="28">
        <f>SUM(J17:J20)</f>
        <v>14218</v>
      </c>
      <c r="K21" s="56"/>
      <c r="L21" s="28">
        <f>SUM(L17:L20)</f>
        <v>157063</v>
      </c>
      <c r="M21" s="25"/>
      <c r="N21" s="10"/>
      <c r="O21" s="10"/>
    </row>
    <row r="22" spans="1:15" ht="17.25" thickTop="1">
      <c r="A22" s="25"/>
      <c r="B22" s="25"/>
      <c r="C22" s="25"/>
      <c r="D22" s="24"/>
      <c r="E22" s="24"/>
      <c r="F22" s="24"/>
      <c r="G22" s="27"/>
      <c r="H22" s="24"/>
      <c r="I22" s="27"/>
      <c r="J22" s="24"/>
      <c r="K22" s="27"/>
      <c r="L22" s="24"/>
      <c r="M22" s="25"/>
      <c r="N22" s="10"/>
      <c r="O22" s="10"/>
    </row>
    <row r="23" spans="1:15" ht="16.5">
      <c r="A23" s="25"/>
      <c r="B23" s="25"/>
      <c r="C23" s="29"/>
      <c r="D23" s="85"/>
      <c r="E23" s="85"/>
      <c r="F23" s="85"/>
      <c r="G23" s="85"/>
      <c r="H23" s="85"/>
      <c r="I23" s="85"/>
      <c r="J23" s="85"/>
      <c r="K23" s="25"/>
      <c r="L23" s="24"/>
      <c r="M23" s="25"/>
      <c r="N23" s="10"/>
      <c r="O23" s="10"/>
    </row>
    <row r="24" spans="1:13" ht="16.5">
      <c r="A24" s="69" t="s">
        <v>179</v>
      </c>
      <c r="B24" s="12"/>
      <c r="C24" s="12"/>
      <c r="D24" s="14"/>
      <c r="E24" s="14"/>
      <c r="F24" s="14"/>
      <c r="G24" s="12"/>
      <c r="H24" s="14"/>
      <c r="I24" s="12"/>
      <c r="J24" s="14"/>
      <c r="K24" s="12"/>
      <c r="L24" s="14"/>
      <c r="M24" s="12"/>
    </row>
    <row r="25" spans="1:13" ht="16.5">
      <c r="A25" s="69"/>
      <c r="B25" s="12"/>
      <c r="C25" s="12"/>
      <c r="D25" s="14"/>
      <c r="E25" s="14"/>
      <c r="F25" s="14"/>
      <c r="G25" s="12"/>
      <c r="H25" s="14"/>
      <c r="I25" s="12"/>
      <c r="J25" s="14"/>
      <c r="K25" s="12"/>
      <c r="L25" s="14"/>
      <c r="M25" s="12"/>
    </row>
    <row r="26" spans="1:13" ht="16.5">
      <c r="A26" s="12" t="s">
        <v>76</v>
      </c>
      <c r="B26" s="12"/>
      <c r="C26" s="12"/>
      <c r="D26" s="24">
        <v>115118</v>
      </c>
      <c r="E26" s="24"/>
      <c r="F26" s="24">
        <v>1822</v>
      </c>
      <c r="G26" s="25"/>
      <c r="H26" s="24">
        <v>5146</v>
      </c>
      <c r="I26" s="25"/>
      <c r="J26" s="24">
        <v>17026</v>
      </c>
      <c r="K26" s="25"/>
      <c r="L26" s="24">
        <f>SUM(D26:J26)</f>
        <v>139112</v>
      </c>
      <c r="M26" s="12"/>
    </row>
    <row r="27" spans="1:13" ht="16.5">
      <c r="A27" s="19" t="s">
        <v>77</v>
      </c>
      <c r="B27" s="19"/>
      <c r="C27" s="20"/>
      <c r="D27" s="23" t="s">
        <v>31</v>
      </c>
      <c r="E27" s="24"/>
      <c r="F27" s="23" t="s">
        <v>31</v>
      </c>
      <c r="G27" s="26"/>
      <c r="H27" s="23" t="s">
        <v>31</v>
      </c>
      <c r="I27" s="26"/>
      <c r="J27" s="23" t="s">
        <v>31</v>
      </c>
      <c r="K27" s="26"/>
      <c r="L27" s="23" t="s">
        <v>31</v>
      </c>
      <c r="M27" s="12"/>
    </row>
    <row r="28" spans="1:13" ht="16.5">
      <c r="A28" s="22" t="s">
        <v>78</v>
      </c>
      <c r="B28" s="19"/>
      <c r="C28" s="20"/>
      <c r="D28" s="23"/>
      <c r="E28" s="24"/>
      <c r="F28" s="23"/>
      <c r="G28" s="26"/>
      <c r="H28" s="23"/>
      <c r="I28" s="26"/>
      <c r="J28" s="23"/>
      <c r="K28" s="26"/>
      <c r="L28" s="23"/>
      <c r="M28" s="12"/>
    </row>
    <row r="29" spans="1:13" ht="16.5">
      <c r="A29" s="22" t="s">
        <v>79</v>
      </c>
      <c r="B29" s="19"/>
      <c r="C29" s="20"/>
      <c r="D29" s="23">
        <v>0</v>
      </c>
      <c r="E29" s="24"/>
      <c r="F29" s="23">
        <v>0</v>
      </c>
      <c r="G29" s="26"/>
      <c r="H29" s="23">
        <v>-127</v>
      </c>
      <c r="I29" s="26"/>
      <c r="J29" s="23">
        <v>0</v>
      </c>
      <c r="K29" s="26"/>
      <c r="L29" s="24">
        <f>SUM(D29:J29)</f>
        <v>-127</v>
      </c>
      <c r="M29" s="12"/>
    </row>
    <row r="30" spans="1:13" ht="16.5">
      <c r="A30" s="25" t="s">
        <v>215</v>
      </c>
      <c r="B30" s="25"/>
      <c r="C30" s="25"/>
      <c r="D30" s="24">
        <v>0</v>
      </c>
      <c r="E30" s="24"/>
      <c r="F30" s="24">
        <v>10327</v>
      </c>
      <c r="G30" s="26"/>
      <c r="H30" s="24">
        <v>0</v>
      </c>
      <c r="I30" s="26"/>
      <c r="J30" s="24">
        <v>0</v>
      </c>
      <c r="K30" s="26"/>
      <c r="L30" s="24">
        <f>SUM(D30:J30)</f>
        <v>10327</v>
      </c>
      <c r="M30" s="12"/>
    </row>
    <row r="31" spans="1:13" ht="16.5">
      <c r="A31" s="25" t="s">
        <v>205</v>
      </c>
      <c r="B31" s="25"/>
      <c r="C31" s="25"/>
      <c r="D31" s="24">
        <v>0</v>
      </c>
      <c r="E31" s="24"/>
      <c r="F31" s="24">
        <v>-4144</v>
      </c>
      <c r="G31" s="26"/>
      <c r="H31" s="24">
        <v>0</v>
      </c>
      <c r="I31" s="26"/>
      <c r="J31" s="24">
        <v>0</v>
      </c>
      <c r="K31" s="26"/>
      <c r="L31" s="24">
        <f>SUM(D31:J31)</f>
        <v>-4144</v>
      </c>
      <c r="M31" s="12"/>
    </row>
    <row r="32" spans="1:13" ht="16.5">
      <c r="A32" s="25" t="s">
        <v>80</v>
      </c>
      <c r="B32" s="25"/>
      <c r="C32" s="25"/>
      <c r="D32" s="24">
        <v>0</v>
      </c>
      <c r="E32" s="24"/>
      <c r="F32" s="24">
        <v>0</v>
      </c>
      <c r="G32" s="25"/>
      <c r="H32" s="24">
        <v>0</v>
      </c>
      <c r="I32" s="25"/>
      <c r="J32" s="24">
        <v>-1169</v>
      </c>
      <c r="K32" s="27"/>
      <c r="L32" s="24">
        <f>SUM(D32:J32)</f>
        <v>-1169</v>
      </c>
      <c r="M32" s="12"/>
    </row>
    <row r="33" spans="1:13" ht="17.25" thickBot="1">
      <c r="A33" s="25" t="s">
        <v>206</v>
      </c>
      <c r="B33" s="25"/>
      <c r="C33" s="25"/>
      <c r="D33" s="28">
        <f>SUM(D26:D32)</f>
        <v>115118</v>
      </c>
      <c r="E33" s="28"/>
      <c r="F33" s="28">
        <f>SUM(F26:F32)</f>
        <v>8005</v>
      </c>
      <c r="G33" s="56"/>
      <c r="H33" s="28">
        <f>SUM(H26:H32)</f>
        <v>5019</v>
      </c>
      <c r="I33" s="56"/>
      <c r="J33" s="28">
        <f>SUM(J26:J32)</f>
        <v>15857</v>
      </c>
      <c r="K33" s="56"/>
      <c r="L33" s="28">
        <f>SUM(L26:L32)</f>
        <v>143999</v>
      </c>
      <c r="M33" s="12"/>
    </row>
    <row r="34" spans="1:13" ht="17.25" thickTop="1">
      <c r="A34" s="25"/>
      <c r="B34" s="12"/>
      <c r="C34" s="30"/>
      <c r="D34" s="86"/>
      <c r="E34" s="86"/>
      <c r="F34" s="86"/>
      <c r="G34" s="86"/>
      <c r="H34" s="86"/>
      <c r="I34" s="86"/>
      <c r="J34" s="87"/>
      <c r="K34" s="12"/>
      <c r="L34" s="14"/>
      <c r="M34" s="12"/>
    </row>
    <row r="35" spans="1:13" ht="16.5">
      <c r="A35" s="68"/>
      <c r="B35" s="12"/>
      <c r="C35" s="31"/>
      <c r="D35" s="86"/>
      <c r="E35" s="86"/>
      <c r="F35" s="86"/>
      <c r="G35" s="86"/>
      <c r="H35" s="86"/>
      <c r="I35" s="86"/>
      <c r="J35" s="86"/>
      <c r="K35" s="12"/>
      <c r="L35" s="14"/>
      <c r="M35" s="12"/>
    </row>
    <row r="36" spans="1:14" ht="16.5" customHeight="1">
      <c r="A36" s="149" t="s">
        <v>81</v>
      </c>
      <c r="B36" s="155"/>
      <c r="C36" s="155"/>
      <c r="D36" s="155"/>
      <c r="E36" s="155"/>
      <c r="F36" s="155"/>
      <c r="G36" s="155"/>
      <c r="H36" s="155"/>
      <c r="I36" s="155"/>
      <c r="J36" s="155"/>
      <c r="K36" s="155"/>
      <c r="L36" s="155"/>
      <c r="M36" s="32"/>
      <c r="N36" s="12"/>
    </row>
    <row r="37" spans="1:14" ht="16.5">
      <c r="A37" s="32"/>
      <c r="B37" s="32"/>
      <c r="C37" s="32"/>
      <c r="D37" s="32"/>
      <c r="E37" s="32"/>
      <c r="F37" s="32"/>
      <c r="G37" s="32"/>
      <c r="H37" s="32"/>
      <c r="I37" s="32"/>
      <c r="J37" s="32"/>
      <c r="K37" s="32"/>
      <c r="L37" s="32"/>
      <c r="M37" s="12"/>
      <c r="N37" s="12"/>
    </row>
  </sheetData>
  <mergeCells count="9">
    <mergeCell ref="A36:L36"/>
    <mergeCell ref="A7:L7"/>
    <mergeCell ref="A8:L8"/>
    <mergeCell ref="F11:H11"/>
    <mergeCell ref="I11:K11"/>
    <mergeCell ref="A1:L1"/>
    <mergeCell ref="A2:L2"/>
    <mergeCell ref="A3:L3"/>
    <mergeCell ref="A6:L6"/>
  </mergeCells>
  <printOptions/>
  <pageMargins left="0.75" right="0.75" top="1" bottom="1" header="0.5" footer="0.5"/>
  <pageSetup fitToHeight="1"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A30" sqref="A1:E31"/>
    </sheetView>
  </sheetViews>
  <sheetFormatPr defaultColWidth="9.140625" defaultRowHeight="12.75"/>
  <cols>
    <col min="1" max="1" width="5.8515625" style="0" customWidth="1"/>
    <col min="2" max="2" width="50.8515625" style="0" customWidth="1"/>
    <col min="3" max="3" width="28.140625" style="0" customWidth="1"/>
    <col min="4" max="4" width="17.140625" style="0" customWidth="1"/>
    <col min="5" max="5" width="17.421875" style="0" customWidth="1"/>
  </cols>
  <sheetData>
    <row r="1" spans="1:5" ht="16.5">
      <c r="A1" s="158" t="s">
        <v>6</v>
      </c>
      <c r="B1" s="158"/>
      <c r="C1" s="158"/>
      <c r="D1" s="158"/>
      <c r="E1" s="155"/>
    </row>
    <row r="2" spans="1:5" ht="16.5" customHeight="1">
      <c r="A2" s="152" t="s">
        <v>7</v>
      </c>
      <c r="B2" s="155"/>
      <c r="C2" s="155"/>
      <c r="D2" s="155"/>
      <c r="E2" s="155"/>
    </row>
    <row r="3" spans="1:5" ht="16.5">
      <c r="A3" s="152" t="s">
        <v>8</v>
      </c>
      <c r="B3" s="152"/>
      <c r="C3" s="152"/>
      <c r="D3" s="152"/>
      <c r="E3" s="155"/>
    </row>
    <row r="4" spans="1:5" ht="16.5">
      <c r="A4" s="33"/>
      <c r="B4" s="4"/>
      <c r="C4" s="4"/>
      <c r="D4" s="4"/>
      <c r="E4" s="4"/>
    </row>
    <row r="5" spans="1:5" ht="16.5">
      <c r="A5" s="33"/>
      <c r="B5" s="112"/>
      <c r="C5" s="5"/>
      <c r="D5" s="5"/>
      <c r="E5" s="5"/>
    </row>
    <row r="6" spans="1:5" ht="16.5">
      <c r="A6" s="158" t="s">
        <v>82</v>
      </c>
      <c r="B6" s="158"/>
      <c r="C6" s="158"/>
      <c r="D6" s="158"/>
      <c r="E6" s="155"/>
    </row>
    <row r="7" spans="1:5" ht="16.5">
      <c r="A7" s="158" t="s">
        <v>202</v>
      </c>
      <c r="B7" s="158"/>
      <c r="C7" s="158"/>
      <c r="D7" s="158"/>
      <c r="E7" s="155"/>
    </row>
    <row r="8" spans="1:5" ht="16.5">
      <c r="A8" s="152" t="s">
        <v>40</v>
      </c>
      <c r="B8" s="152"/>
      <c r="C8" s="152"/>
      <c r="D8" s="152"/>
      <c r="E8" s="155"/>
    </row>
    <row r="9" spans="1:5" ht="16.5">
      <c r="A9" s="33"/>
      <c r="B9" s="13"/>
      <c r="C9" s="13"/>
      <c r="D9" s="13"/>
      <c r="E9" s="33"/>
    </row>
    <row r="10" spans="1:5" ht="16.5">
      <c r="A10" s="33"/>
      <c r="B10" s="13"/>
      <c r="C10" s="13"/>
      <c r="D10" s="13"/>
      <c r="E10" s="33"/>
    </row>
    <row r="11" spans="1:5" ht="16.5">
      <c r="A11" s="33"/>
      <c r="B11" s="13"/>
      <c r="C11" s="13"/>
      <c r="D11" s="113" t="s">
        <v>180</v>
      </c>
      <c r="E11" s="113" t="s">
        <v>172</v>
      </c>
    </row>
    <row r="12" spans="1:5" ht="16.5">
      <c r="A12" s="33"/>
      <c r="B12" s="13"/>
      <c r="C12" s="13"/>
      <c r="D12" s="113" t="s">
        <v>173</v>
      </c>
      <c r="E12" s="113" t="s">
        <v>175</v>
      </c>
    </row>
    <row r="13" spans="1:5" ht="16.5">
      <c r="A13" s="33"/>
      <c r="B13" s="13"/>
      <c r="C13" s="13"/>
      <c r="D13" s="113" t="s">
        <v>83</v>
      </c>
      <c r="E13" s="113" t="s">
        <v>176</v>
      </c>
    </row>
    <row r="14" spans="1:5" ht="16.5">
      <c r="A14" s="33"/>
      <c r="B14" s="13"/>
      <c r="C14" s="13"/>
      <c r="D14" s="113" t="s">
        <v>201</v>
      </c>
      <c r="E14" s="113" t="s">
        <v>203</v>
      </c>
    </row>
    <row r="15" spans="1:5" ht="16.5">
      <c r="A15" s="33"/>
      <c r="B15" s="13"/>
      <c r="C15" s="13"/>
      <c r="D15" s="108" t="s">
        <v>11</v>
      </c>
      <c r="E15" s="108" t="s">
        <v>11</v>
      </c>
    </row>
    <row r="16" spans="1:5" ht="17.25" customHeight="1">
      <c r="A16" s="82"/>
      <c r="B16" s="82"/>
      <c r="C16" s="82"/>
      <c r="D16" s="82"/>
      <c r="E16" s="82"/>
    </row>
    <row r="17" spans="1:6" ht="16.5">
      <c r="A17" s="12" t="s">
        <v>196</v>
      </c>
      <c r="B17" s="33"/>
      <c r="C17" s="12"/>
      <c r="D17" s="34">
        <f>-3697</f>
        <v>-3697</v>
      </c>
      <c r="E17" s="34">
        <v>6855</v>
      </c>
      <c r="F17" s="10"/>
    </row>
    <row r="18" spans="1:6" ht="16.5">
      <c r="A18" s="12" t="s">
        <v>84</v>
      </c>
      <c r="B18" s="33"/>
      <c r="C18" s="12"/>
      <c r="D18" s="34">
        <v>-354</v>
      </c>
      <c r="E18" s="34">
        <v>-413</v>
      </c>
      <c r="F18" s="35"/>
    </row>
    <row r="19" spans="1:6" ht="16.5">
      <c r="A19" s="25" t="s">
        <v>216</v>
      </c>
      <c r="B19" s="37"/>
      <c r="C19" s="25"/>
      <c r="D19" s="36">
        <v>4089</v>
      </c>
      <c r="E19" s="36">
        <v>-1033</v>
      </c>
      <c r="F19" s="37"/>
    </row>
    <row r="20" spans="1:9" ht="16.5">
      <c r="A20" s="145" t="s">
        <v>213</v>
      </c>
      <c r="B20" s="37"/>
      <c r="C20" s="145"/>
      <c r="D20" s="21">
        <f>SUM(D17:D19)</f>
        <v>38</v>
      </c>
      <c r="E20" s="21">
        <f>SUM(E17:E19)</f>
        <v>5409</v>
      </c>
      <c r="G20" s="39"/>
      <c r="H20" s="38"/>
      <c r="I20" s="39"/>
    </row>
    <row r="21" spans="1:6" ht="16.5">
      <c r="A21" s="13" t="s">
        <v>85</v>
      </c>
      <c r="B21" s="33"/>
      <c r="C21" s="13"/>
      <c r="D21" s="14">
        <v>5145</v>
      </c>
      <c r="E21" s="14">
        <v>-1226</v>
      </c>
      <c r="F21" s="33"/>
    </row>
    <row r="22" spans="1:6" ht="17.25" thickBot="1">
      <c r="A22" s="13" t="s">
        <v>86</v>
      </c>
      <c r="B22" s="33"/>
      <c r="C22" s="13"/>
      <c r="D22" s="40">
        <f>SUM(D20:D21)</f>
        <v>5183</v>
      </c>
      <c r="E22" s="40">
        <f>SUM(E20:E21)</f>
        <v>4183</v>
      </c>
      <c r="F22" s="41"/>
    </row>
    <row r="23" spans="1:6" ht="17.25" thickTop="1">
      <c r="A23" s="12"/>
      <c r="B23" s="33"/>
      <c r="C23" s="12"/>
      <c r="D23" s="21"/>
      <c r="E23" s="21"/>
      <c r="F23" s="33"/>
    </row>
    <row r="24" spans="1:6" ht="16.5">
      <c r="A24" s="12" t="s">
        <v>87</v>
      </c>
      <c r="B24" s="33"/>
      <c r="C24" s="12"/>
      <c r="D24" s="21"/>
      <c r="E24" s="21"/>
      <c r="F24" s="33"/>
    </row>
    <row r="25" spans="1:6" ht="16.5">
      <c r="A25" s="161" t="s">
        <v>20</v>
      </c>
      <c r="B25" s="161"/>
      <c r="C25" s="12"/>
      <c r="D25" s="21">
        <v>5277</v>
      </c>
      <c r="E25" s="21">
        <v>4270</v>
      </c>
      <c r="F25" s="33"/>
    </row>
    <row r="26" spans="1:6" ht="16.5">
      <c r="A26" s="161" t="s">
        <v>88</v>
      </c>
      <c r="B26" s="161"/>
      <c r="C26" s="12"/>
      <c r="D26" s="21">
        <v>-94</v>
      </c>
      <c r="E26" s="21">
        <v>-87</v>
      </c>
      <c r="F26" s="33"/>
    </row>
    <row r="27" spans="1:6" ht="17.25" thickBot="1">
      <c r="A27" s="33"/>
      <c r="B27" s="12"/>
      <c r="C27" s="12"/>
      <c r="D27" s="40">
        <f>SUM(D25:D26)</f>
        <v>5183</v>
      </c>
      <c r="E27" s="40">
        <f>SUM(E25:E26)</f>
        <v>4183</v>
      </c>
      <c r="F27" s="33"/>
    </row>
    <row r="28" spans="1:6" ht="17.25" thickTop="1">
      <c r="A28" s="33"/>
      <c r="B28" s="12"/>
      <c r="C28" s="12"/>
      <c r="D28" s="34"/>
      <c r="E28" s="34"/>
      <c r="F28" s="33"/>
    </row>
    <row r="29" spans="1:6" ht="16.5">
      <c r="A29" s="68"/>
      <c r="B29" s="12"/>
      <c r="C29" s="12"/>
      <c r="D29" s="12"/>
      <c r="E29" s="21"/>
      <c r="F29" s="33"/>
    </row>
    <row r="30" spans="1:6" ht="16.5">
      <c r="A30" s="159" t="s">
        <v>192</v>
      </c>
      <c r="B30" s="160"/>
      <c r="C30" s="160"/>
      <c r="D30" s="160"/>
      <c r="E30" s="160"/>
      <c r="F30" s="33"/>
    </row>
    <row r="31" spans="1:6" ht="16.5">
      <c r="A31" s="160"/>
      <c r="B31" s="160"/>
      <c r="C31" s="160"/>
      <c r="D31" s="160"/>
      <c r="E31" s="160"/>
      <c r="F31" s="33"/>
    </row>
    <row r="32" spans="1:6" ht="16.5">
      <c r="A32" s="64" t="s">
        <v>31</v>
      </c>
      <c r="B32" s="63" t="s">
        <v>31</v>
      </c>
      <c r="C32" s="63"/>
      <c r="D32" s="63"/>
      <c r="E32" s="63"/>
      <c r="F32" s="33"/>
    </row>
    <row r="33" spans="1:5" ht="16.5">
      <c r="A33" s="65"/>
      <c r="B33" s="66"/>
      <c r="C33" s="65"/>
      <c r="D33" s="65"/>
      <c r="E33" s="65"/>
    </row>
  </sheetData>
  <mergeCells count="9">
    <mergeCell ref="A30:E31"/>
    <mergeCell ref="A7:E7"/>
    <mergeCell ref="A8:E8"/>
    <mergeCell ref="A25:B25"/>
    <mergeCell ref="A26:B26"/>
    <mergeCell ref="A1:E1"/>
    <mergeCell ref="A2:E2"/>
    <mergeCell ref="A3:E3"/>
    <mergeCell ref="A6:E6"/>
  </mergeCells>
  <printOptions/>
  <pageMargins left="0.75" right="0.75" top="1" bottom="1" header="0.5" footer="0.5"/>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H161"/>
  <sheetViews>
    <sheetView zoomScale="75" zoomScaleNormal="75" workbookViewId="0" topLeftCell="A1">
      <selection activeCell="G44" sqref="A1:G44"/>
    </sheetView>
  </sheetViews>
  <sheetFormatPr defaultColWidth="9.140625" defaultRowHeight="12.75"/>
  <cols>
    <col min="1" max="1" width="8.7109375" style="0" customWidth="1"/>
    <col min="2" max="3" width="5.7109375" style="0" customWidth="1"/>
    <col min="4" max="4" width="40.7109375" style="0" customWidth="1"/>
    <col min="5" max="5" width="24.7109375" style="0" customWidth="1"/>
    <col min="6" max="6" width="61.7109375" style="0" customWidth="1"/>
    <col min="7" max="7" width="13.28125" style="0" customWidth="1"/>
  </cols>
  <sheetData>
    <row r="1" spans="1:7" ht="16.5" customHeight="1">
      <c r="A1" s="162" t="s">
        <v>6</v>
      </c>
      <c r="B1" s="163"/>
      <c r="C1" s="163"/>
      <c r="D1" s="163"/>
      <c r="E1" s="163"/>
      <c r="F1" s="163"/>
      <c r="G1" s="163"/>
    </row>
    <row r="2" spans="1:7" ht="16.5" customHeight="1">
      <c r="A2" s="164" t="s">
        <v>7</v>
      </c>
      <c r="B2" s="163"/>
      <c r="C2" s="163"/>
      <c r="D2" s="163"/>
      <c r="E2" s="163"/>
      <c r="F2" s="163"/>
      <c r="G2" s="163"/>
    </row>
    <row r="3" spans="1:7" ht="16.5" customHeight="1">
      <c r="A3" s="165" t="s">
        <v>8</v>
      </c>
      <c r="B3" s="166"/>
      <c r="C3" s="166"/>
      <c r="D3" s="166"/>
      <c r="E3" s="166"/>
      <c r="F3" s="166"/>
      <c r="G3" s="166"/>
    </row>
    <row r="4" spans="1:8" ht="16.5" customHeight="1">
      <c r="A4" s="166"/>
      <c r="B4" s="166"/>
      <c r="C4" s="166"/>
      <c r="D4" s="166"/>
      <c r="E4" s="166"/>
      <c r="F4" s="166"/>
      <c r="G4" s="166"/>
      <c r="H4" s="10"/>
    </row>
    <row r="5" spans="1:7" ht="16.5" customHeight="1">
      <c r="A5" s="162" t="s">
        <v>89</v>
      </c>
      <c r="B5" s="163"/>
      <c r="C5" s="163"/>
      <c r="D5" s="163"/>
      <c r="E5" s="163"/>
      <c r="F5" s="163"/>
      <c r="G5" s="163"/>
    </row>
    <row r="6" spans="1:7" ht="16.5" customHeight="1">
      <c r="A6" s="162" t="s">
        <v>202</v>
      </c>
      <c r="B6" s="163"/>
      <c r="C6" s="163"/>
      <c r="D6" s="163"/>
      <c r="E6" s="163"/>
      <c r="F6" s="163"/>
      <c r="G6" s="163"/>
    </row>
    <row r="7" spans="1:7" ht="16.5" customHeight="1">
      <c r="A7" s="42"/>
      <c r="B7" s="42"/>
      <c r="C7" s="42"/>
      <c r="D7" s="42"/>
      <c r="E7" s="42"/>
      <c r="F7" s="42"/>
      <c r="G7" s="42"/>
    </row>
    <row r="8" spans="1:7" ht="16.5" customHeight="1">
      <c r="A8" s="37"/>
      <c r="B8" s="37"/>
      <c r="C8" s="37"/>
      <c r="D8" s="37"/>
      <c r="E8" s="37"/>
      <c r="F8" s="37"/>
      <c r="G8" s="37"/>
    </row>
    <row r="9" spans="1:7" ht="16.5" customHeight="1">
      <c r="A9" s="43" t="s">
        <v>64</v>
      </c>
      <c r="B9" s="48" t="s">
        <v>90</v>
      </c>
      <c r="C9" s="48"/>
      <c r="D9" s="48"/>
      <c r="E9" s="49"/>
      <c r="F9" s="49"/>
      <c r="G9" s="49"/>
    </row>
    <row r="10" spans="1:7" ht="16.5" customHeight="1">
      <c r="A10" s="43"/>
      <c r="B10" s="48"/>
      <c r="C10" s="48"/>
      <c r="D10" s="48"/>
      <c r="E10" s="49"/>
      <c r="F10" s="49"/>
      <c r="G10" s="49"/>
    </row>
    <row r="11" spans="1:7" ht="16.5" customHeight="1">
      <c r="A11" s="43"/>
      <c r="B11" s="167" t="s">
        <v>185</v>
      </c>
      <c r="C11" s="167"/>
      <c r="D11" s="168"/>
      <c r="E11" s="168"/>
      <c r="F11" s="168"/>
      <c r="G11" s="168"/>
    </row>
    <row r="12" spans="1:7" ht="16.5" customHeight="1">
      <c r="A12" s="43"/>
      <c r="B12" s="168"/>
      <c r="C12" s="168"/>
      <c r="D12" s="168"/>
      <c r="E12" s="168"/>
      <c r="F12" s="168"/>
      <c r="G12" s="168"/>
    </row>
    <row r="13" spans="1:7" ht="16.5" customHeight="1">
      <c r="A13" s="43"/>
      <c r="B13" s="49"/>
      <c r="C13" s="49"/>
      <c r="D13" s="48"/>
      <c r="E13" s="49"/>
      <c r="F13" s="49"/>
      <c r="G13" s="49"/>
    </row>
    <row r="14" spans="1:7" ht="16.5" customHeight="1">
      <c r="A14" s="43"/>
      <c r="B14" s="136" t="s">
        <v>186</v>
      </c>
      <c r="C14" s="136"/>
      <c r="D14" s="136"/>
      <c r="E14" s="136"/>
      <c r="F14" s="136"/>
      <c r="G14" s="136"/>
    </row>
    <row r="15" spans="1:7" ht="16.5" customHeight="1">
      <c r="A15" s="43"/>
      <c r="B15" s="49"/>
      <c r="C15" s="49"/>
      <c r="D15" s="48"/>
      <c r="E15" s="49"/>
      <c r="F15" s="49"/>
      <c r="G15" s="49"/>
    </row>
    <row r="16" spans="1:7" ht="16.5" customHeight="1">
      <c r="A16" s="45"/>
      <c r="B16" s="167" t="s">
        <v>187</v>
      </c>
      <c r="C16" s="167"/>
      <c r="D16" s="167"/>
      <c r="E16" s="167"/>
      <c r="F16" s="167"/>
      <c r="G16" s="167"/>
    </row>
    <row r="17" spans="1:7" ht="16.5" customHeight="1">
      <c r="A17" s="45"/>
      <c r="B17" s="167"/>
      <c r="C17" s="167"/>
      <c r="D17" s="167"/>
      <c r="E17" s="167"/>
      <c r="F17" s="167"/>
      <c r="G17" s="167"/>
    </row>
    <row r="18" spans="1:7" ht="16.5" customHeight="1">
      <c r="A18" s="45"/>
      <c r="B18" s="49"/>
      <c r="C18" s="49"/>
      <c r="D18" s="49"/>
      <c r="E18" s="49"/>
      <c r="F18" s="49"/>
      <c r="G18" s="49"/>
    </row>
    <row r="19" spans="1:7" ht="16.5" customHeight="1">
      <c r="A19" s="43" t="s">
        <v>91</v>
      </c>
      <c r="B19" s="48" t="s">
        <v>92</v>
      </c>
      <c r="C19" s="48"/>
      <c r="D19" s="49"/>
      <c r="E19" s="49"/>
      <c r="F19" s="49"/>
      <c r="G19" s="49"/>
    </row>
    <row r="20" spans="1:7" ht="16.5" customHeight="1">
      <c r="A20" s="37"/>
      <c r="B20" s="49"/>
      <c r="C20" s="49"/>
      <c r="D20" s="49"/>
      <c r="E20" s="49"/>
      <c r="F20" s="49"/>
      <c r="G20" s="49"/>
    </row>
    <row r="21" spans="1:7" ht="16.5" customHeight="1">
      <c r="A21" s="37"/>
      <c r="B21" s="49" t="s">
        <v>188</v>
      </c>
      <c r="C21" s="49"/>
      <c r="D21" s="49"/>
      <c r="E21" s="49"/>
      <c r="F21" s="76"/>
      <c r="G21" s="49"/>
    </row>
    <row r="22" spans="1:7" ht="16.5" customHeight="1">
      <c r="A22" s="37"/>
      <c r="B22" s="49"/>
      <c r="C22" s="49"/>
      <c r="D22" s="49"/>
      <c r="E22" s="49"/>
      <c r="F22" s="49"/>
      <c r="G22" s="49"/>
    </row>
    <row r="23" spans="1:7" ht="16.5" customHeight="1">
      <c r="A23" s="43" t="s">
        <v>93</v>
      </c>
      <c r="B23" s="48" t="s">
        <v>94</v>
      </c>
      <c r="C23" s="48"/>
      <c r="D23" s="49"/>
      <c r="E23" s="49"/>
      <c r="F23" s="49"/>
      <c r="G23" s="49"/>
    </row>
    <row r="24" spans="1:7" ht="16.5" customHeight="1">
      <c r="A24" s="43"/>
      <c r="B24" s="48"/>
      <c r="C24" s="48"/>
      <c r="D24" s="49"/>
      <c r="E24" s="49"/>
      <c r="F24" s="49"/>
      <c r="G24" s="49"/>
    </row>
    <row r="25" spans="1:7" ht="16.5" customHeight="1">
      <c r="A25" s="43"/>
      <c r="B25" s="137" t="s">
        <v>95</v>
      </c>
      <c r="C25" s="137"/>
      <c r="D25" s="138"/>
      <c r="E25" s="138"/>
      <c r="F25" s="138"/>
      <c r="G25" s="138"/>
    </row>
    <row r="26" spans="1:7" ht="16.5" customHeight="1">
      <c r="A26" s="37"/>
      <c r="B26" s="135"/>
      <c r="C26" s="135"/>
      <c r="D26" s="135"/>
      <c r="E26" s="135"/>
      <c r="F26" s="135"/>
      <c r="G26" s="135"/>
    </row>
    <row r="27" spans="1:7" ht="16.5" customHeight="1">
      <c r="A27" s="43" t="s">
        <v>96</v>
      </c>
      <c r="B27" s="48" t="s">
        <v>97</v>
      </c>
      <c r="C27" s="48"/>
      <c r="D27" s="48"/>
      <c r="E27" s="49"/>
      <c r="F27" s="49"/>
      <c r="G27" s="49"/>
    </row>
    <row r="28" spans="1:7" ht="16.5" customHeight="1">
      <c r="A28" s="43"/>
      <c r="B28" s="48"/>
      <c r="C28" s="48"/>
      <c r="D28" s="48"/>
      <c r="E28" s="49"/>
      <c r="F28" s="49"/>
      <c r="G28" s="49"/>
    </row>
    <row r="29" spans="1:7" ht="16.5" customHeight="1">
      <c r="A29" s="43"/>
      <c r="B29" s="49" t="s">
        <v>98</v>
      </c>
      <c r="C29" s="49"/>
      <c r="D29" s="49"/>
      <c r="E29" s="49"/>
      <c r="F29" s="49"/>
      <c r="G29" s="49"/>
    </row>
    <row r="30" spans="1:7" ht="16.5" customHeight="1">
      <c r="A30" s="43"/>
      <c r="B30" s="49"/>
      <c r="C30" s="49"/>
      <c r="D30" s="49"/>
      <c r="E30" s="49"/>
      <c r="F30" s="49"/>
      <c r="G30" s="49"/>
    </row>
    <row r="31" spans="1:7" ht="16.5" customHeight="1">
      <c r="A31" s="43" t="s">
        <v>99</v>
      </c>
      <c r="B31" s="48" t="s">
        <v>100</v>
      </c>
      <c r="C31" s="48"/>
      <c r="D31" s="48"/>
      <c r="E31" s="49"/>
      <c r="F31" s="49"/>
      <c r="G31" s="49"/>
    </row>
    <row r="32" spans="1:7" ht="16.5" customHeight="1">
      <c r="A32" s="43"/>
      <c r="B32" s="47"/>
      <c r="C32" s="47"/>
      <c r="D32" s="48"/>
      <c r="E32" s="49"/>
      <c r="F32" s="49"/>
      <c r="G32" s="49"/>
    </row>
    <row r="33" spans="1:7" ht="16.5" customHeight="1">
      <c r="A33" s="43"/>
      <c r="B33" s="138" t="s">
        <v>217</v>
      </c>
      <c r="C33" s="138"/>
      <c r="D33" s="138"/>
      <c r="E33" s="138"/>
      <c r="F33" s="138"/>
      <c r="G33" s="138"/>
    </row>
    <row r="34" spans="1:7" ht="16.5" customHeight="1">
      <c r="A34" s="43"/>
      <c r="B34" s="135"/>
      <c r="C34" s="135"/>
      <c r="D34" s="135"/>
      <c r="E34" s="135"/>
      <c r="F34" s="135"/>
      <c r="G34" s="135"/>
    </row>
    <row r="35" spans="1:7" ht="16.5" customHeight="1">
      <c r="A35" s="43" t="s">
        <v>101</v>
      </c>
      <c r="B35" s="48" t="s">
        <v>102</v>
      </c>
      <c r="C35" s="48"/>
      <c r="D35" s="48"/>
      <c r="E35" s="49"/>
      <c r="F35" s="49"/>
      <c r="G35" s="49"/>
    </row>
    <row r="36" spans="1:7" ht="16.5" customHeight="1">
      <c r="A36" s="43"/>
      <c r="B36" s="48"/>
      <c r="C36" s="48"/>
      <c r="D36" s="48"/>
      <c r="E36" s="49"/>
      <c r="F36" s="49"/>
      <c r="G36" s="49"/>
    </row>
    <row r="37" spans="1:7" ht="16.5" customHeight="1">
      <c r="A37" s="43"/>
      <c r="B37" s="138" t="s">
        <v>103</v>
      </c>
      <c r="C37" s="138"/>
      <c r="D37" s="138"/>
      <c r="E37" s="138"/>
      <c r="F37" s="138"/>
      <c r="G37" s="138"/>
    </row>
    <row r="38" spans="1:7" ht="16.5" customHeight="1">
      <c r="A38" s="37"/>
      <c r="B38" s="49"/>
      <c r="C38" s="49"/>
      <c r="D38" s="49"/>
      <c r="E38" s="49"/>
      <c r="F38" s="49"/>
      <c r="G38" s="49"/>
    </row>
    <row r="39" spans="1:7" ht="16.5" customHeight="1">
      <c r="A39" s="43" t="s">
        <v>104</v>
      </c>
      <c r="B39" s="44" t="s">
        <v>105</v>
      </c>
      <c r="C39" s="44"/>
      <c r="D39" s="37"/>
      <c r="E39" s="37"/>
      <c r="F39" s="37"/>
      <c r="G39" s="37"/>
    </row>
    <row r="40" spans="1:7" ht="16.5" customHeight="1">
      <c r="A40" s="37"/>
      <c r="B40" s="37"/>
      <c r="C40" s="37"/>
      <c r="D40" s="37"/>
      <c r="E40" s="37"/>
      <c r="F40" s="37"/>
      <c r="G40" s="37"/>
    </row>
    <row r="41" spans="1:7" s="33" customFormat="1" ht="16.5" customHeight="1">
      <c r="A41" s="37"/>
      <c r="B41" s="49" t="s">
        <v>218</v>
      </c>
      <c r="C41" s="49"/>
      <c r="D41" s="49"/>
      <c r="E41" s="49"/>
      <c r="F41" s="49"/>
      <c r="G41" s="37"/>
    </row>
    <row r="42" spans="1:7" s="33" customFormat="1" ht="16.5" customHeight="1">
      <c r="A42" s="37"/>
      <c r="B42" s="49"/>
      <c r="C42" s="49"/>
      <c r="D42" s="49"/>
      <c r="E42" s="49"/>
      <c r="F42" s="49"/>
      <c r="G42" s="88" t="s">
        <v>11</v>
      </c>
    </row>
    <row r="43" spans="1:7" s="33" customFormat="1" ht="16.5" customHeight="1">
      <c r="A43" s="37"/>
      <c r="B43" s="49" t="s">
        <v>219</v>
      </c>
      <c r="C43" s="49"/>
      <c r="D43" s="49"/>
      <c r="E43" s="49"/>
      <c r="F43" s="49"/>
      <c r="G43" s="146"/>
    </row>
    <row r="44" spans="1:7" s="33" customFormat="1" ht="16.5" customHeight="1" thickBot="1">
      <c r="A44" s="37"/>
      <c r="B44" s="138" t="s">
        <v>220</v>
      </c>
      <c r="C44" s="138"/>
      <c r="D44" s="138"/>
      <c r="E44" s="138"/>
      <c r="F44" s="138"/>
      <c r="G44" s="147">
        <v>3546</v>
      </c>
    </row>
    <row r="45" spans="1:6" s="33" customFormat="1" ht="16.5" customHeight="1" thickTop="1">
      <c r="A45" s="37"/>
      <c r="B45" s="138"/>
      <c r="C45" s="138"/>
      <c r="D45" s="138"/>
      <c r="E45" s="138"/>
      <c r="F45" s="138"/>
    </row>
    <row r="46" spans="1:7" s="133" customFormat="1" ht="16.5" customHeight="1">
      <c r="A46" s="134"/>
      <c r="B46" s="134"/>
      <c r="C46" s="134"/>
      <c r="D46" s="134"/>
      <c r="E46" s="134"/>
      <c r="F46" s="134"/>
      <c r="G46" s="134"/>
    </row>
    <row r="47" spans="1:7" s="133" customFormat="1" ht="16.5" customHeight="1">
      <c r="A47" s="134"/>
      <c r="B47" s="134"/>
      <c r="C47" s="134"/>
      <c r="D47" s="134"/>
      <c r="E47" s="134"/>
      <c r="F47" s="134"/>
      <c r="G47" s="134"/>
    </row>
    <row r="48" spans="1:7" s="133" customFormat="1" ht="16.5" customHeight="1">
      <c r="A48" s="37"/>
      <c r="B48" s="37"/>
      <c r="C48" s="37"/>
      <c r="D48" s="37"/>
      <c r="E48" s="37"/>
      <c r="F48" s="37"/>
      <c r="G48" s="37"/>
    </row>
    <row r="49" spans="1:7" s="133" customFormat="1" ht="16.5">
      <c r="A49" s="37"/>
      <c r="B49" s="37"/>
      <c r="C49" s="37"/>
      <c r="D49" s="37"/>
      <c r="E49" s="37"/>
      <c r="F49" s="37"/>
      <c r="G49" s="37"/>
    </row>
    <row r="50" spans="1:7" s="133" customFormat="1" ht="12.75">
      <c r="A50" s="134"/>
      <c r="B50" s="134"/>
      <c r="C50" s="134"/>
      <c r="D50" s="134"/>
      <c r="E50" s="134"/>
      <c r="F50" s="134"/>
      <c r="G50" s="134"/>
    </row>
    <row r="51" spans="1:7" ht="12.75">
      <c r="A51" s="10"/>
      <c r="B51" s="10"/>
      <c r="C51" s="10"/>
      <c r="D51" s="10"/>
      <c r="E51" s="10"/>
      <c r="F51" s="10"/>
      <c r="G51" s="10"/>
    </row>
    <row r="52" spans="1:7" ht="12.75">
      <c r="A52" s="10"/>
      <c r="B52" s="10"/>
      <c r="C52" s="10"/>
      <c r="D52" s="10"/>
      <c r="E52" s="10"/>
      <c r="F52" s="10"/>
      <c r="G52" s="10"/>
    </row>
    <row r="53" spans="1:7" ht="12.75">
      <c r="A53" s="10"/>
      <c r="B53" s="10"/>
      <c r="C53" s="10"/>
      <c r="D53" s="10"/>
      <c r="E53" s="10"/>
      <c r="F53" s="10"/>
      <c r="G53" s="10"/>
    </row>
    <row r="54" spans="1:7" ht="12.75">
      <c r="A54" s="10"/>
      <c r="B54" s="10"/>
      <c r="C54" s="10"/>
      <c r="D54" s="10"/>
      <c r="E54" s="10"/>
      <c r="F54" s="10"/>
      <c r="G54" s="10"/>
    </row>
    <row r="55" spans="1:7" ht="12.75">
      <c r="A55" s="10"/>
      <c r="B55" s="10"/>
      <c r="C55" s="10"/>
      <c r="D55" s="10"/>
      <c r="E55" s="10"/>
      <c r="F55" s="10"/>
      <c r="G55" s="10"/>
    </row>
    <row r="56" spans="1:7" ht="12.75">
      <c r="A56" s="10"/>
      <c r="B56" s="10"/>
      <c r="C56" s="10"/>
      <c r="D56" s="10"/>
      <c r="E56" s="10"/>
      <c r="F56" s="10"/>
      <c r="G56" s="10"/>
    </row>
    <row r="57" spans="1:7" ht="12.75">
      <c r="A57" s="10"/>
      <c r="B57" s="10"/>
      <c r="C57" s="10"/>
      <c r="D57" s="10"/>
      <c r="E57" s="10"/>
      <c r="F57" s="10"/>
      <c r="G57" s="10"/>
    </row>
    <row r="58" spans="1:7" ht="12.75">
      <c r="A58" s="10"/>
      <c r="B58" s="10"/>
      <c r="C58" s="10"/>
      <c r="D58" s="10"/>
      <c r="E58" s="10"/>
      <c r="F58" s="10"/>
      <c r="G58" s="10"/>
    </row>
    <row r="59" spans="1:7" ht="12.75">
      <c r="A59" s="10"/>
      <c r="B59" s="10"/>
      <c r="C59" s="10"/>
      <c r="D59" s="10"/>
      <c r="E59" s="10"/>
      <c r="F59" s="10"/>
      <c r="G59" s="10"/>
    </row>
    <row r="60" spans="1:7" ht="12.75">
      <c r="A60" s="10"/>
      <c r="B60" s="10"/>
      <c r="C60" s="10"/>
      <c r="D60" s="10"/>
      <c r="E60" s="10"/>
      <c r="F60" s="10"/>
      <c r="G60" s="10"/>
    </row>
    <row r="61" spans="1:7" ht="12.75">
      <c r="A61" s="10"/>
      <c r="B61" s="10"/>
      <c r="C61" s="10"/>
      <c r="D61" s="10"/>
      <c r="E61" s="10"/>
      <c r="F61" s="10"/>
      <c r="G61" s="10"/>
    </row>
    <row r="62" spans="1:7" ht="12.75">
      <c r="A62" s="10"/>
      <c r="B62" s="10"/>
      <c r="C62" s="10"/>
      <c r="D62" s="10"/>
      <c r="E62" s="10"/>
      <c r="F62" s="10"/>
      <c r="G62" s="10"/>
    </row>
    <row r="63" spans="1:7" ht="12.75">
      <c r="A63" s="10"/>
      <c r="B63" s="10"/>
      <c r="C63" s="10"/>
      <c r="D63" s="10"/>
      <c r="E63" s="10"/>
      <c r="F63" s="10"/>
      <c r="G63" s="10"/>
    </row>
    <row r="64" spans="1:7" ht="12.75">
      <c r="A64" s="10"/>
      <c r="B64" s="10"/>
      <c r="C64" s="10"/>
      <c r="D64" s="10"/>
      <c r="E64" s="10"/>
      <c r="F64" s="10"/>
      <c r="G64" s="10"/>
    </row>
    <row r="65" spans="1:7" ht="12.75">
      <c r="A65" s="10"/>
      <c r="B65" s="10"/>
      <c r="C65" s="10"/>
      <c r="D65" s="10"/>
      <c r="E65" s="10"/>
      <c r="F65" s="10"/>
      <c r="G65" s="10"/>
    </row>
    <row r="66" spans="1:7" ht="12.75">
      <c r="A66" s="10"/>
      <c r="B66" s="10"/>
      <c r="C66" s="10"/>
      <c r="D66" s="10"/>
      <c r="E66" s="10"/>
      <c r="F66" s="10"/>
      <c r="G66" s="10"/>
    </row>
    <row r="67" spans="1:7" ht="12.75">
      <c r="A67" s="10"/>
      <c r="B67" s="10"/>
      <c r="C67" s="10"/>
      <c r="D67" s="10"/>
      <c r="E67" s="10"/>
      <c r="F67" s="10"/>
      <c r="G67" s="10"/>
    </row>
    <row r="68" spans="1:7" ht="12.75">
      <c r="A68" s="10"/>
      <c r="B68" s="10"/>
      <c r="C68" s="10"/>
      <c r="D68" s="10"/>
      <c r="E68" s="10"/>
      <c r="F68" s="10"/>
      <c r="G68" s="10"/>
    </row>
    <row r="69" spans="1:7" ht="12.75">
      <c r="A69" s="10"/>
      <c r="B69" s="10"/>
      <c r="C69" s="10"/>
      <c r="D69" s="10"/>
      <c r="E69" s="10"/>
      <c r="F69" s="10"/>
      <c r="G69" s="10"/>
    </row>
    <row r="70" spans="1:7" ht="12.75">
      <c r="A70" s="10"/>
      <c r="B70" s="10"/>
      <c r="C70" s="10"/>
      <c r="D70" s="10"/>
      <c r="E70" s="10"/>
      <c r="F70" s="10"/>
      <c r="G70" s="10"/>
    </row>
    <row r="71" spans="1:7" ht="12.75">
      <c r="A71" s="10"/>
      <c r="B71" s="10"/>
      <c r="C71" s="10"/>
      <c r="D71" s="10"/>
      <c r="E71" s="10"/>
      <c r="F71" s="10"/>
      <c r="G71" s="10"/>
    </row>
    <row r="72" spans="1:7" ht="12.75">
      <c r="A72" s="10"/>
      <c r="B72" s="10"/>
      <c r="C72" s="10"/>
      <c r="D72" s="10"/>
      <c r="E72" s="10"/>
      <c r="F72" s="10"/>
      <c r="G72" s="10"/>
    </row>
    <row r="73" spans="1:7" ht="12.75">
      <c r="A73" s="10"/>
      <c r="B73" s="10"/>
      <c r="C73" s="10"/>
      <c r="D73" s="10"/>
      <c r="E73" s="10"/>
      <c r="F73" s="10"/>
      <c r="G73" s="10"/>
    </row>
    <row r="74" spans="1:7" ht="12.75">
      <c r="A74" s="10"/>
      <c r="B74" s="10"/>
      <c r="C74" s="10"/>
      <c r="D74" s="10"/>
      <c r="E74" s="10"/>
      <c r="F74" s="10"/>
      <c r="G74" s="10"/>
    </row>
    <row r="75" spans="1:7" ht="12.75">
      <c r="A75" s="10"/>
      <c r="B75" s="10"/>
      <c r="C75" s="10"/>
      <c r="D75" s="10"/>
      <c r="E75" s="10"/>
      <c r="F75" s="10"/>
      <c r="G75" s="10"/>
    </row>
    <row r="76" spans="1:7" ht="12.75">
      <c r="A76" s="10"/>
      <c r="B76" s="10"/>
      <c r="C76" s="10"/>
      <c r="D76" s="10"/>
      <c r="E76" s="10"/>
      <c r="F76" s="10"/>
      <c r="G76" s="10"/>
    </row>
    <row r="77" spans="1:7" ht="12.75">
      <c r="A77" s="10"/>
      <c r="B77" s="10"/>
      <c r="C77" s="10"/>
      <c r="D77" s="10"/>
      <c r="E77" s="10"/>
      <c r="F77" s="10"/>
      <c r="G77" s="10"/>
    </row>
    <row r="78" spans="1:7" ht="12.75">
      <c r="A78" s="10"/>
      <c r="B78" s="10"/>
      <c r="C78" s="10"/>
      <c r="D78" s="10"/>
      <c r="E78" s="10"/>
      <c r="F78" s="10"/>
      <c r="G78" s="10"/>
    </row>
    <row r="79" spans="1:7" ht="12.75">
      <c r="A79" s="10"/>
      <c r="B79" s="10"/>
      <c r="C79" s="10"/>
      <c r="D79" s="10"/>
      <c r="E79" s="10"/>
      <c r="F79" s="10"/>
      <c r="G79" s="10"/>
    </row>
    <row r="80" spans="1:7" ht="12.75">
      <c r="A80" s="10"/>
      <c r="B80" s="10"/>
      <c r="C80" s="10"/>
      <c r="D80" s="10"/>
      <c r="E80" s="10"/>
      <c r="F80" s="10"/>
      <c r="G80" s="10"/>
    </row>
    <row r="81" spans="1:7" ht="12.75">
      <c r="A81" s="10"/>
      <c r="B81" s="10"/>
      <c r="C81" s="10"/>
      <c r="D81" s="10"/>
      <c r="E81" s="10"/>
      <c r="F81" s="10"/>
      <c r="G81" s="10"/>
    </row>
    <row r="82" spans="1:7" ht="12.75">
      <c r="A82" s="10"/>
      <c r="B82" s="10"/>
      <c r="C82" s="10"/>
      <c r="D82" s="10"/>
      <c r="E82" s="10"/>
      <c r="F82" s="10"/>
      <c r="G82" s="10"/>
    </row>
    <row r="83" spans="1:7" ht="12.75">
      <c r="A83" s="10"/>
      <c r="B83" s="10"/>
      <c r="C83" s="10"/>
      <c r="D83" s="10"/>
      <c r="E83" s="10"/>
      <c r="F83" s="10"/>
      <c r="G83" s="10"/>
    </row>
    <row r="84" spans="1:7" ht="12.75">
      <c r="A84" s="10"/>
      <c r="B84" s="10"/>
      <c r="C84" s="10"/>
      <c r="D84" s="10"/>
      <c r="E84" s="10"/>
      <c r="F84" s="10"/>
      <c r="G84" s="10"/>
    </row>
    <row r="85" spans="1:7" ht="12.75">
      <c r="A85" s="10"/>
      <c r="B85" s="10"/>
      <c r="C85" s="10"/>
      <c r="D85" s="10"/>
      <c r="E85" s="10"/>
      <c r="F85" s="10"/>
      <c r="G85" s="10"/>
    </row>
    <row r="86" spans="1:7" ht="12.75">
      <c r="A86" s="10"/>
      <c r="B86" s="10"/>
      <c r="C86" s="10"/>
      <c r="D86" s="10"/>
      <c r="E86" s="10"/>
      <c r="F86" s="10"/>
      <c r="G86" s="10"/>
    </row>
    <row r="87" spans="1:7" ht="12.75">
      <c r="A87" s="10"/>
      <c r="B87" s="10"/>
      <c r="C87" s="10"/>
      <c r="D87" s="10"/>
      <c r="E87" s="10"/>
      <c r="F87" s="10"/>
      <c r="G87" s="10"/>
    </row>
    <row r="88" spans="1:7" ht="12.75">
      <c r="A88" s="10"/>
      <c r="B88" s="10"/>
      <c r="C88" s="10"/>
      <c r="D88" s="10"/>
      <c r="E88" s="10"/>
      <c r="F88" s="10"/>
      <c r="G88" s="10"/>
    </row>
    <row r="89" spans="1:7" ht="12.75">
      <c r="A89" s="10"/>
      <c r="B89" s="10"/>
      <c r="C89" s="10"/>
      <c r="D89" s="10"/>
      <c r="E89" s="10"/>
      <c r="F89" s="10"/>
      <c r="G89" s="10"/>
    </row>
    <row r="90" spans="1:7" ht="12.75">
      <c r="A90" s="10"/>
      <c r="B90" s="10"/>
      <c r="C90" s="10"/>
      <c r="D90" s="10"/>
      <c r="E90" s="10"/>
      <c r="F90" s="10"/>
      <c r="G90" s="10"/>
    </row>
    <row r="91" spans="1:7" ht="12.75">
      <c r="A91" s="10"/>
      <c r="B91" s="10"/>
      <c r="C91" s="10"/>
      <c r="D91" s="10"/>
      <c r="E91" s="10"/>
      <c r="F91" s="10"/>
      <c r="G91" s="10"/>
    </row>
    <row r="92" spans="1:7" ht="12.75">
      <c r="A92" s="10"/>
      <c r="B92" s="10"/>
      <c r="C92" s="10"/>
      <c r="D92" s="10"/>
      <c r="E92" s="10"/>
      <c r="F92" s="10"/>
      <c r="G92" s="10"/>
    </row>
    <row r="93" spans="1:7" ht="12.75">
      <c r="A93" s="10"/>
      <c r="B93" s="10"/>
      <c r="C93" s="10"/>
      <c r="D93" s="10"/>
      <c r="E93" s="10"/>
      <c r="F93" s="10"/>
      <c r="G93" s="10"/>
    </row>
    <row r="94" spans="1:7" ht="12.75">
      <c r="A94" s="10"/>
      <c r="B94" s="10"/>
      <c r="C94" s="10"/>
      <c r="D94" s="10"/>
      <c r="E94" s="10"/>
      <c r="F94" s="10"/>
      <c r="G94" s="10"/>
    </row>
    <row r="95" spans="1:7" ht="12.75">
      <c r="A95" s="10"/>
      <c r="B95" s="10"/>
      <c r="C95" s="10"/>
      <c r="D95" s="10"/>
      <c r="E95" s="10"/>
      <c r="F95" s="10"/>
      <c r="G95" s="10"/>
    </row>
    <row r="96" spans="1:7" ht="12.75">
      <c r="A96" s="10"/>
      <c r="B96" s="10"/>
      <c r="C96" s="10"/>
      <c r="D96" s="10"/>
      <c r="E96" s="10"/>
      <c r="F96" s="10"/>
      <c r="G96" s="10"/>
    </row>
    <row r="97" spans="1:7" ht="12.75">
      <c r="A97" s="10"/>
      <c r="B97" s="10"/>
      <c r="C97" s="10"/>
      <c r="D97" s="10"/>
      <c r="E97" s="10"/>
      <c r="F97" s="10"/>
      <c r="G97" s="10"/>
    </row>
    <row r="98" spans="1:7" ht="12.75">
      <c r="A98" s="10"/>
      <c r="B98" s="10"/>
      <c r="C98" s="10"/>
      <c r="D98" s="10"/>
      <c r="E98" s="10"/>
      <c r="F98" s="10"/>
      <c r="G98" s="10"/>
    </row>
    <row r="99" spans="1:7" ht="12.75">
      <c r="A99" s="10"/>
      <c r="B99" s="10"/>
      <c r="C99" s="10"/>
      <c r="D99" s="10"/>
      <c r="E99" s="10"/>
      <c r="F99" s="10"/>
      <c r="G99" s="10"/>
    </row>
    <row r="100" spans="1:7" ht="12.75">
      <c r="A100" s="10"/>
      <c r="B100" s="10"/>
      <c r="C100" s="10"/>
      <c r="D100" s="10"/>
      <c r="E100" s="10"/>
      <c r="F100" s="10"/>
      <c r="G100" s="10"/>
    </row>
    <row r="101" spans="1:7" ht="12.75">
      <c r="A101" s="10"/>
      <c r="B101" s="10"/>
      <c r="C101" s="10"/>
      <c r="D101" s="10"/>
      <c r="E101" s="10"/>
      <c r="F101" s="10"/>
      <c r="G101" s="10"/>
    </row>
    <row r="102" spans="1:7" ht="12.75">
      <c r="A102" s="10"/>
      <c r="B102" s="10"/>
      <c r="C102" s="10"/>
      <c r="D102" s="10"/>
      <c r="E102" s="10"/>
      <c r="F102" s="10"/>
      <c r="G102" s="10"/>
    </row>
    <row r="103" spans="1:7" ht="12.75">
      <c r="A103" s="10"/>
      <c r="B103" s="10"/>
      <c r="C103" s="10"/>
      <c r="D103" s="10"/>
      <c r="E103" s="10"/>
      <c r="F103" s="10"/>
      <c r="G103" s="10"/>
    </row>
    <row r="104" spans="1:7" ht="12.75">
      <c r="A104" s="10"/>
      <c r="B104" s="10"/>
      <c r="C104" s="10"/>
      <c r="D104" s="10"/>
      <c r="E104" s="10"/>
      <c r="F104" s="10"/>
      <c r="G104" s="10"/>
    </row>
    <row r="105" spans="1:7" ht="12.75">
      <c r="A105" s="10"/>
      <c r="B105" s="10"/>
      <c r="C105" s="10"/>
      <c r="D105" s="10"/>
      <c r="E105" s="10"/>
      <c r="F105" s="10"/>
      <c r="G105" s="10"/>
    </row>
    <row r="106" spans="1:7" ht="12.75">
      <c r="A106" s="10"/>
      <c r="B106" s="10"/>
      <c r="C106" s="10"/>
      <c r="D106" s="10"/>
      <c r="E106" s="10"/>
      <c r="F106" s="10"/>
      <c r="G106" s="10"/>
    </row>
    <row r="107" spans="1:7" ht="12.75">
      <c r="A107" s="10"/>
      <c r="B107" s="10"/>
      <c r="C107" s="10"/>
      <c r="D107" s="10"/>
      <c r="E107" s="10"/>
      <c r="F107" s="10"/>
      <c r="G107" s="10"/>
    </row>
    <row r="108" spans="1:7" ht="12.75">
      <c r="A108" s="10"/>
      <c r="B108" s="10"/>
      <c r="C108" s="10"/>
      <c r="D108" s="10"/>
      <c r="E108" s="10"/>
      <c r="F108" s="10"/>
      <c r="G108" s="10"/>
    </row>
    <row r="109" spans="1:7" ht="12.75">
      <c r="A109" s="10"/>
      <c r="B109" s="10"/>
      <c r="C109" s="10"/>
      <c r="D109" s="10"/>
      <c r="E109" s="10"/>
      <c r="F109" s="10"/>
      <c r="G109" s="10"/>
    </row>
    <row r="110" spans="1:7" ht="12.75">
      <c r="A110" s="10"/>
      <c r="B110" s="10"/>
      <c r="C110" s="10"/>
      <c r="D110" s="10"/>
      <c r="E110" s="10"/>
      <c r="F110" s="10"/>
      <c r="G110" s="10"/>
    </row>
    <row r="111" spans="1:7" ht="12.75">
      <c r="A111" s="10"/>
      <c r="B111" s="10"/>
      <c r="C111" s="10"/>
      <c r="D111" s="10"/>
      <c r="E111" s="10"/>
      <c r="F111" s="10"/>
      <c r="G111" s="10"/>
    </row>
    <row r="112" spans="1:7" ht="12.75">
      <c r="A112" s="10"/>
      <c r="B112" s="10"/>
      <c r="C112" s="10"/>
      <c r="D112" s="10"/>
      <c r="E112" s="10"/>
      <c r="F112" s="10"/>
      <c r="G112" s="10"/>
    </row>
    <row r="113" spans="1:7" ht="12.75">
      <c r="A113" s="10"/>
      <c r="B113" s="10"/>
      <c r="C113" s="10"/>
      <c r="D113" s="10"/>
      <c r="E113" s="10"/>
      <c r="F113" s="10"/>
      <c r="G113" s="10"/>
    </row>
    <row r="114" spans="1:7" ht="12.75">
      <c r="A114" s="10"/>
      <c r="B114" s="10"/>
      <c r="C114" s="10"/>
      <c r="D114" s="10"/>
      <c r="E114" s="10"/>
      <c r="F114" s="10"/>
      <c r="G114" s="10"/>
    </row>
    <row r="115" spans="1:7" ht="12.75">
      <c r="A115" s="10"/>
      <c r="B115" s="10"/>
      <c r="C115" s="10"/>
      <c r="D115" s="10"/>
      <c r="E115" s="10"/>
      <c r="F115" s="10"/>
      <c r="G115" s="10"/>
    </row>
    <row r="116" spans="1:7" ht="12.75">
      <c r="A116" s="10"/>
      <c r="B116" s="10"/>
      <c r="C116" s="10"/>
      <c r="D116" s="10"/>
      <c r="E116" s="10"/>
      <c r="F116" s="10"/>
      <c r="G116" s="10"/>
    </row>
    <row r="117" spans="1:7" ht="12.75">
      <c r="A117" s="10"/>
      <c r="B117" s="10"/>
      <c r="C117" s="10"/>
      <c r="D117" s="10"/>
      <c r="E117" s="10"/>
      <c r="F117" s="10"/>
      <c r="G117" s="10"/>
    </row>
    <row r="118" spans="1:7" ht="12.75">
      <c r="A118" s="10"/>
      <c r="B118" s="10"/>
      <c r="C118" s="10"/>
      <c r="D118" s="10"/>
      <c r="E118" s="10"/>
      <c r="F118" s="10"/>
      <c r="G118" s="10"/>
    </row>
    <row r="119" spans="1:7" ht="12.75">
      <c r="A119" s="10"/>
      <c r="B119" s="10"/>
      <c r="C119" s="10"/>
      <c r="D119" s="10"/>
      <c r="E119" s="10"/>
      <c r="F119" s="10"/>
      <c r="G119" s="10"/>
    </row>
    <row r="120" spans="1:7" ht="12.75">
      <c r="A120" s="10"/>
      <c r="B120" s="10"/>
      <c r="C120" s="10"/>
      <c r="D120" s="10"/>
      <c r="E120" s="10"/>
      <c r="F120" s="10"/>
      <c r="G120" s="10"/>
    </row>
    <row r="121" spans="1:7" ht="12.75">
      <c r="A121" s="10"/>
      <c r="B121" s="10"/>
      <c r="C121" s="10"/>
      <c r="D121" s="10"/>
      <c r="E121" s="10"/>
      <c r="F121" s="10"/>
      <c r="G121" s="10"/>
    </row>
    <row r="122" spans="1:7" ht="12.75">
      <c r="A122" s="10"/>
      <c r="B122" s="10"/>
      <c r="C122" s="10"/>
      <c r="D122" s="10"/>
      <c r="E122" s="10"/>
      <c r="F122" s="10"/>
      <c r="G122" s="10"/>
    </row>
    <row r="123" spans="1:7" ht="12.75">
      <c r="A123" s="10"/>
      <c r="B123" s="10"/>
      <c r="C123" s="10"/>
      <c r="D123" s="10"/>
      <c r="E123" s="10"/>
      <c r="F123" s="10"/>
      <c r="G123" s="10"/>
    </row>
    <row r="124" spans="1:7" ht="12.75">
      <c r="A124" s="10"/>
      <c r="B124" s="10"/>
      <c r="C124" s="10"/>
      <c r="D124" s="10"/>
      <c r="E124" s="10"/>
      <c r="F124" s="10"/>
      <c r="G124" s="10"/>
    </row>
    <row r="125" spans="1:7" ht="12.75">
      <c r="A125" s="10"/>
      <c r="B125" s="10"/>
      <c r="C125" s="10"/>
      <c r="D125" s="10"/>
      <c r="E125" s="10"/>
      <c r="F125" s="10"/>
      <c r="G125" s="10"/>
    </row>
    <row r="126" spans="1:7" ht="12.75">
      <c r="A126" s="10"/>
      <c r="B126" s="10"/>
      <c r="C126" s="10"/>
      <c r="D126" s="10"/>
      <c r="E126" s="10"/>
      <c r="F126" s="10"/>
      <c r="G126" s="10"/>
    </row>
    <row r="127" spans="1:7" ht="12.75">
      <c r="A127" s="10"/>
      <c r="B127" s="10"/>
      <c r="C127" s="10"/>
      <c r="D127" s="10"/>
      <c r="E127" s="10"/>
      <c r="F127" s="10"/>
      <c r="G127" s="10"/>
    </row>
    <row r="128" spans="1:7" ht="12.75">
      <c r="A128" s="10"/>
      <c r="B128" s="10"/>
      <c r="C128" s="10"/>
      <c r="D128" s="10"/>
      <c r="E128" s="10"/>
      <c r="F128" s="10"/>
      <c r="G128" s="10"/>
    </row>
    <row r="129" spans="1:7" ht="12.75">
      <c r="A129" s="10"/>
      <c r="B129" s="10"/>
      <c r="C129" s="10"/>
      <c r="D129" s="10"/>
      <c r="E129" s="10"/>
      <c r="F129" s="10"/>
      <c r="G129" s="10"/>
    </row>
    <row r="130" spans="1:7" ht="12.75">
      <c r="A130" s="10"/>
      <c r="B130" s="10"/>
      <c r="C130" s="10"/>
      <c r="D130" s="10"/>
      <c r="E130" s="10"/>
      <c r="F130" s="10"/>
      <c r="G130" s="10"/>
    </row>
    <row r="131" spans="1:7" ht="12.75">
      <c r="A131" s="10"/>
      <c r="B131" s="10"/>
      <c r="C131" s="10"/>
      <c r="D131" s="10"/>
      <c r="E131" s="10"/>
      <c r="F131" s="10"/>
      <c r="G131" s="10"/>
    </row>
    <row r="132" spans="1:7" ht="12.75">
      <c r="A132" s="10"/>
      <c r="B132" s="10"/>
      <c r="C132" s="10"/>
      <c r="D132" s="10"/>
      <c r="E132" s="10"/>
      <c r="F132" s="10"/>
      <c r="G132" s="10"/>
    </row>
    <row r="133" spans="1:7" ht="12.75">
      <c r="A133" s="10"/>
      <c r="B133" s="10"/>
      <c r="C133" s="10"/>
      <c r="D133" s="10"/>
      <c r="E133" s="10"/>
      <c r="F133" s="10"/>
      <c r="G133" s="10"/>
    </row>
    <row r="134" spans="1:7" ht="12.75">
      <c r="A134" s="10"/>
      <c r="B134" s="10"/>
      <c r="C134" s="10"/>
      <c r="D134" s="10"/>
      <c r="E134" s="10"/>
      <c r="F134" s="10"/>
      <c r="G134" s="10"/>
    </row>
    <row r="135" spans="1:7" ht="12.75">
      <c r="A135" s="10"/>
      <c r="B135" s="10"/>
      <c r="C135" s="10"/>
      <c r="D135" s="10"/>
      <c r="E135" s="10"/>
      <c r="F135" s="10"/>
      <c r="G135" s="10"/>
    </row>
    <row r="136" spans="1:7" ht="12.75">
      <c r="A136" s="10"/>
      <c r="B136" s="10"/>
      <c r="C136" s="10"/>
      <c r="D136" s="10"/>
      <c r="E136" s="10"/>
      <c r="F136" s="10"/>
      <c r="G136" s="10"/>
    </row>
    <row r="137" spans="1:7" ht="12.75">
      <c r="A137" s="10"/>
      <c r="B137" s="10"/>
      <c r="C137" s="10"/>
      <c r="D137" s="10"/>
      <c r="E137" s="10"/>
      <c r="F137" s="10"/>
      <c r="G137" s="10"/>
    </row>
    <row r="138" spans="1:7" ht="12.75">
      <c r="A138" s="10"/>
      <c r="B138" s="10"/>
      <c r="C138" s="10"/>
      <c r="D138" s="10"/>
      <c r="E138" s="10"/>
      <c r="F138" s="10"/>
      <c r="G138" s="10"/>
    </row>
    <row r="139" spans="1:7" ht="12.75">
      <c r="A139" s="10"/>
      <c r="B139" s="10"/>
      <c r="C139" s="10"/>
      <c r="D139" s="10"/>
      <c r="E139" s="10"/>
      <c r="F139" s="10"/>
      <c r="G139" s="10"/>
    </row>
    <row r="140" spans="1:7" ht="12.75">
      <c r="A140" s="10"/>
      <c r="B140" s="10"/>
      <c r="C140" s="10"/>
      <c r="D140" s="10"/>
      <c r="E140" s="10"/>
      <c r="F140" s="10"/>
      <c r="G140" s="10"/>
    </row>
    <row r="141" spans="1:7" ht="12.75">
      <c r="A141" s="10"/>
      <c r="B141" s="10"/>
      <c r="C141" s="10"/>
      <c r="D141" s="10"/>
      <c r="E141" s="10"/>
      <c r="F141" s="10"/>
      <c r="G141" s="10"/>
    </row>
    <row r="142" spans="1:7" ht="12.75">
      <c r="A142" s="10"/>
      <c r="B142" s="10"/>
      <c r="C142" s="10"/>
      <c r="D142" s="10"/>
      <c r="E142" s="10"/>
      <c r="F142" s="10"/>
      <c r="G142" s="10"/>
    </row>
    <row r="143" spans="1:7" ht="12.75">
      <c r="A143" s="10"/>
      <c r="B143" s="10"/>
      <c r="C143" s="10"/>
      <c r="D143" s="10"/>
      <c r="E143" s="10"/>
      <c r="F143" s="10"/>
      <c r="G143" s="10"/>
    </row>
    <row r="144" spans="1:7" ht="12.75">
      <c r="A144" s="10"/>
      <c r="B144" s="10"/>
      <c r="C144" s="10"/>
      <c r="D144" s="10"/>
      <c r="E144" s="10"/>
      <c r="F144" s="10"/>
      <c r="G144" s="10"/>
    </row>
    <row r="145" spans="1:7" ht="12.75">
      <c r="A145" s="10"/>
      <c r="B145" s="10"/>
      <c r="C145" s="10"/>
      <c r="D145" s="10"/>
      <c r="E145" s="10"/>
      <c r="F145" s="10"/>
      <c r="G145" s="10"/>
    </row>
    <row r="146" spans="1:7" ht="12.75">
      <c r="A146" s="10"/>
      <c r="B146" s="10"/>
      <c r="C146" s="10"/>
      <c r="D146" s="10"/>
      <c r="E146" s="10"/>
      <c r="F146" s="10"/>
      <c r="G146" s="10"/>
    </row>
    <row r="147" spans="1:7" ht="12.75">
      <c r="A147" s="10"/>
      <c r="B147" s="10"/>
      <c r="C147" s="10"/>
      <c r="D147" s="10"/>
      <c r="E147" s="10"/>
      <c r="F147" s="10"/>
      <c r="G147" s="10"/>
    </row>
    <row r="148" spans="1:7" ht="12.75">
      <c r="A148" s="10"/>
      <c r="B148" s="10"/>
      <c r="C148" s="10"/>
      <c r="D148" s="10"/>
      <c r="E148" s="10"/>
      <c r="F148" s="10"/>
      <c r="G148" s="10"/>
    </row>
    <row r="149" spans="1:7" ht="12.75">
      <c r="A149" s="10"/>
      <c r="B149" s="10"/>
      <c r="C149" s="10"/>
      <c r="D149" s="10"/>
      <c r="E149" s="10"/>
      <c r="F149" s="10"/>
      <c r="G149" s="10"/>
    </row>
    <row r="150" spans="1:7" ht="12.75">
      <c r="A150" s="10"/>
      <c r="B150" s="10"/>
      <c r="C150" s="10"/>
      <c r="D150" s="10"/>
      <c r="E150" s="10"/>
      <c r="F150" s="10"/>
      <c r="G150" s="10"/>
    </row>
    <row r="151" spans="1:7" ht="12.75">
      <c r="A151" s="10"/>
      <c r="B151" s="10"/>
      <c r="C151" s="10"/>
      <c r="D151" s="10"/>
      <c r="E151" s="10"/>
      <c r="F151" s="10"/>
      <c r="G151" s="10"/>
    </row>
    <row r="152" spans="1:7" ht="12.75">
      <c r="A152" s="10"/>
      <c r="B152" s="10"/>
      <c r="C152" s="10"/>
      <c r="D152" s="10"/>
      <c r="E152" s="10"/>
      <c r="F152" s="10"/>
      <c r="G152" s="10"/>
    </row>
    <row r="153" spans="1:7" ht="12.75">
      <c r="A153" s="10"/>
      <c r="B153" s="10"/>
      <c r="C153" s="10"/>
      <c r="D153" s="10"/>
      <c r="E153" s="10"/>
      <c r="F153" s="10"/>
      <c r="G153" s="10"/>
    </row>
    <row r="154" spans="1:7" ht="12.75">
      <c r="A154" s="10"/>
      <c r="B154" s="10"/>
      <c r="C154" s="10"/>
      <c r="D154" s="10"/>
      <c r="E154" s="10"/>
      <c r="F154" s="10"/>
      <c r="G154" s="10"/>
    </row>
    <row r="155" spans="1:7" ht="12.75">
      <c r="A155" s="10"/>
      <c r="B155" s="10"/>
      <c r="C155" s="10"/>
      <c r="D155" s="10"/>
      <c r="E155" s="10"/>
      <c r="F155" s="10"/>
      <c r="G155" s="10"/>
    </row>
    <row r="156" spans="1:7" ht="12.75">
      <c r="A156" s="10"/>
      <c r="B156" s="10"/>
      <c r="C156" s="10"/>
      <c r="D156" s="10"/>
      <c r="E156" s="10"/>
      <c r="F156" s="10"/>
      <c r="G156" s="10"/>
    </row>
    <row r="157" spans="1:7" ht="12.75">
      <c r="A157" s="10"/>
      <c r="B157" s="10"/>
      <c r="C157" s="10"/>
      <c r="D157" s="10"/>
      <c r="E157" s="10"/>
      <c r="F157" s="10"/>
      <c r="G157" s="10"/>
    </row>
    <row r="158" spans="1:7" ht="12.75">
      <c r="A158" s="10"/>
      <c r="B158" s="10"/>
      <c r="C158" s="10"/>
      <c r="D158" s="10"/>
      <c r="E158" s="10"/>
      <c r="F158" s="10"/>
      <c r="G158" s="10"/>
    </row>
    <row r="159" spans="1:7" ht="12.75">
      <c r="A159" s="10"/>
      <c r="B159" s="10"/>
      <c r="C159" s="10"/>
      <c r="D159" s="10"/>
      <c r="E159" s="10"/>
      <c r="F159" s="10"/>
      <c r="G159" s="10"/>
    </row>
    <row r="160" spans="1:7" ht="12.75">
      <c r="A160" s="10"/>
      <c r="B160" s="10"/>
      <c r="C160" s="10"/>
      <c r="D160" s="10"/>
      <c r="E160" s="10"/>
      <c r="F160" s="10"/>
      <c r="G160" s="10"/>
    </row>
    <row r="161" spans="1:7" ht="12.75">
      <c r="A161" s="10"/>
      <c r="B161" s="10"/>
      <c r="C161" s="10"/>
      <c r="D161" s="10"/>
      <c r="E161" s="10"/>
      <c r="F161" s="10"/>
      <c r="G161" s="10"/>
    </row>
  </sheetData>
  <mergeCells count="8">
    <mergeCell ref="B16:G17"/>
    <mergeCell ref="A5:G5"/>
    <mergeCell ref="A6:G6"/>
    <mergeCell ref="B11:G12"/>
    <mergeCell ref="A1:G1"/>
    <mergeCell ref="A2:G2"/>
    <mergeCell ref="A3:G3"/>
    <mergeCell ref="A4:G4"/>
  </mergeCells>
  <printOptions/>
  <pageMargins left="0.75" right="0.75" top="1" bottom="1" header="0.5" footer="0.5"/>
  <pageSetup fitToHeight="1"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N48"/>
  <sheetViews>
    <sheetView zoomScale="75" zoomScaleNormal="75" workbookViewId="0" topLeftCell="A1">
      <selection activeCell="B43" sqref="A1:M44"/>
    </sheetView>
  </sheetViews>
  <sheetFormatPr defaultColWidth="9.140625" defaultRowHeight="12.75"/>
  <cols>
    <col min="1" max="1" width="8.7109375" style="0" customWidth="1"/>
    <col min="2" max="2" width="5.7109375" style="0" customWidth="1"/>
    <col min="3" max="3" width="3.7109375" style="0" customWidth="1"/>
    <col min="4" max="4" width="2.7109375" style="0" hidden="1" customWidth="1"/>
    <col min="5" max="5" width="42.7109375" style="0" customWidth="1"/>
    <col min="6" max="6" width="7.7109375" style="0" hidden="1" customWidth="1"/>
    <col min="7" max="7" width="13.7109375" style="0" customWidth="1"/>
    <col min="8" max="8" width="16.7109375" style="0" customWidth="1"/>
    <col min="9" max="9" width="16.140625" style="0" customWidth="1"/>
    <col min="10" max="10" width="3.7109375" style="0" customWidth="1"/>
    <col min="11" max="11" width="13.7109375" style="0" customWidth="1"/>
    <col min="12" max="12" width="16.7109375" style="0" customWidth="1"/>
    <col min="13" max="13" width="16.140625" style="0" customWidth="1"/>
  </cols>
  <sheetData>
    <row r="1" spans="1:14" ht="16.5" customHeight="1">
      <c r="A1" s="43" t="s">
        <v>106</v>
      </c>
      <c r="B1" s="48" t="s">
        <v>107</v>
      </c>
      <c r="C1" s="37"/>
      <c r="D1" s="37"/>
      <c r="E1" s="37"/>
      <c r="F1" s="37"/>
      <c r="G1" s="37"/>
      <c r="H1" s="37"/>
      <c r="I1" s="37"/>
      <c r="J1" s="82"/>
      <c r="K1" s="82"/>
      <c r="L1" s="82"/>
      <c r="M1" s="82"/>
      <c r="N1" s="37"/>
    </row>
    <row r="2" spans="1:14" ht="16.5" customHeight="1">
      <c r="A2" s="43"/>
      <c r="B2" s="44"/>
      <c r="C2" s="37"/>
      <c r="D2" s="37"/>
      <c r="E2" s="37"/>
      <c r="F2" s="37"/>
      <c r="G2" s="37"/>
      <c r="H2" s="37"/>
      <c r="I2" s="37"/>
      <c r="J2" s="82"/>
      <c r="K2" s="82"/>
      <c r="L2" s="82"/>
      <c r="M2" s="82"/>
      <c r="N2" s="37"/>
    </row>
    <row r="3" spans="1:14" ht="16.5" customHeight="1">
      <c r="A3" s="37"/>
      <c r="B3" s="49" t="s">
        <v>190</v>
      </c>
      <c r="C3" s="169" t="s">
        <v>108</v>
      </c>
      <c r="D3" s="170"/>
      <c r="E3" s="170"/>
      <c r="F3" s="37"/>
      <c r="G3" s="162" t="s">
        <v>197</v>
      </c>
      <c r="H3" s="162"/>
      <c r="I3" s="162"/>
      <c r="J3" s="111"/>
      <c r="K3" s="162" t="s">
        <v>193</v>
      </c>
      <c r="L3" s="162"/>
      <c r="M3" s="162"/>
      <c r="N3" s="37"/>
    </row>
    <row r="4" spans="1:14" ht="16.5" customHeight="1">
      <c r="A4" s="37"/>
      <c r="B4" s="33"/>
      <c r="C4" s="37"/>
      <c r="D4" s="37"/>
      <c r="E4" s="33"/>
      <c r="F4" s="44"/>
      <c r="G4" s="104" t="s">
        <v>109</v>
      </c>
      <c r="H4" s="104" t="s">
        <v>110</v>
      </c>
      <c r="I4" s="104" t="s">
        <v>75</v>
      </c>
      <c r="J4" s="111"/>
      <c r="K4" s="104" t="s">
        <v>109</v>
      </c>
      <c r="L4" s="104" t="s">
        <v>110</v>
      </c>
      <c r="M4" s="104" t="s">
        <v>75</v>
      </c>
      <c r="N4" s="37"/>
    </row>
    <row r="5" spans="1:14" ht="16.5" customHeight="1">
      <c r="A5" s="37"/>
      <c r="B5" s="47"/>
      <c r="C5" s="37"/>
      <c r="D5" s="37"/>
      <c r="E5" s="37"/>
      <c r="F5" s="44"/>
      <c r="G5" s="88" t="s">
        <v>11</v>
      </c>
      <c r="H5" s="88" t="s">
        <v>11</v>
      </c>
      <c r="I5" s="88" t="s">
        <v>11</v>
      </c>
      <c r="J5" s="109"/>
      <c r="K5" s="88" t="s">
        <v>11</v>
      </c>
      <c r="L5" s="88" t="s">
        <v>11</v>
      </c>
      <c r="M5" s="88" t="s">
        <v>11</v>
      </c>
      <c r="N5" s="37"/>
    </row>
    <row r="6" spans="1:14" ht="16.5" customHeight="1">
      <c r="A6" s="37"/>
      <c r="B6" s="47"/>
      <c r="C6" s="37"/>
      <c r="D6" s="37"/>
      <c r="E6" s="37"/>
      <c r="F6" s="44"/>
      <c r="G6" s="50"/>
      <c r="H6" s="50"/>
      <c r="I6" s="50"/>
      <c r="J6" s="82"/>
      <c r="K6" s="82"/>
      <c r="L6" s="82"/>
      <c r="M6" s="82"/>
      <c r="N6" s="37"/>
    </row>
    <row r="7" spans="1:14" ht="16.5" customHeight="1">
      <c r="A7" s="37"/>
      <c r="B7" s="47"/>
      <c r="C7" s="37"/>
      <c r="D7" s="37"/>
      <c r="E7" s="37" t="s">
        <v>111</v>
      </c>
      <c r="F7" s="37"/>
      <c r="G7" s="25">
        <f>+I7-H7</f>
        <v>34552</v>
      </c>
      <c r="H7" s="25">
        <v>5</v>
      </c>
      <c r="I7" s="25">
        <v>34557</v>
      </c>
      <c r="J7" s="82"/>
      <c r="K7" s="12">
        <f>+M7-L7</f>
        <v>62724</v>
      </c>
      <c r="L7" s="12">
        <v>5</v>
      </c>
      <c r="M7" s="12">
        <v>62729</v>
      </c>
      <c r="N7" s="37"/>
    </row>
    <row r="8" spans="1:14" ht="16.5" customHeight="1">
      <c r="A8" s="37"/>
      <c r="B8" s="47"/>
      <c r="C8" s="37"/>
      <c r="D8" s="37"/>
      <c r="E8" s="37" t="s">
        <v>112</v>
      </c>
      <c r="F8" s="37"/>
      <c r="G8" s="25">
        <f>+I8-H8</f>
        <v>706</v>
      </c>
      <c r="H8" s="25">
        <v>1261</v>
      </c>
      <c r="I8" s="25">
        <v>1967</v>
      </c>
      <c r="J8" s="82"/>
      <c r="K8" s="12">
        <f>+M8-L8</f>
        <v>1156</v>
      </c>
      <c r="L8" s="12">
        <f>3945</f>
        <v>3945</v>
      </c>
      <c r="M8" s="12">
        <v>5101</v>
      </c>
      <c r="N8" s="37"/>
    </row>
    <row r="9" spans="1:14" ht="16.5" customHeight="1">
      <c r="A9" s="37"/>
      <c r="B9" s="47"/>
      <c r="C9" s="37"/>
      <c r="D9" s="37"/>
      <c r="E9" s="37" t="s">
        <v>113</v>
      </c>
      <c r="F9" s="37"/>
      <c r="G9" s="25">
        <f>+I9-H9</f>
        <v>2204</v>
      </c>
      <c r="H9" s="25">
        <v>0</v>
      </c>
      <c r="I9" s="51">
        <v>2204</v>
      </c>
      <c r="J9" s="82"/>
      <c r="K9" s="12">
        <f>+M9-L9</f>
        <v>4067</v>
      </c>
      <c r="L9" s="12">
        <v>0</v>
      </c>
      <c r="M9" s="89">
        <v>4067</v>
      </c>
      <c r="N9" s="37"/>
    </row>
    <row r="10" spans="1:14" ht="16.5" customHeight="1" thickBot="1">
      <c r="A10" s="37"/>
      <c r="B10" s="47"/>
      <c r="C10" s="37"/>
      <c r="D10" s="37"/>
      <c r="E10" s="37"/>
      <c r="F10" s="37"/>
      <c r="G10" s="52">
        <f>SUM(G7:G9)</f>
        <v>37462</v>
      </c>
      <c r="H10" s="52">
        <f>SUM(H7:H9)</f>
        <v>1266</v>
      </c>
      <c r="I10" s="53">
        <f>SUM(I7:I9)</f>
        <v>38728</v>
      </c>
      <c r="J10" s="82"/>
      <c r="K10" s="52">
        <f>SUM(K7:K9)</f>
        <v>67947</v>
      </c>
      <c r="L10" s="52">
        <f>SUM(L7:L9)</f>
        <v>3950</v>
      </c>
      <c r="M10" s="53">
        <f>SUM(M7:M9)</f>
        <v>71897</v>
      </c>
      <c r="N10" s="37"/>
    </row>
    <row r="11" spans="1:14" ht="16.5" customHeight="1" thickTop="1">
      <c r="A11" s="37"/>
      <c r="B11" s="47"/>
      <c r="C11" s="37"/>
      <c r="D11" s="37"/>
      <c r="E11" s="37" t="s">
        <v>114</v>
      </c>
      <c r="F11" s="37"/>
      <c r="G11" s="53"/>
      <c r="H11" s="53"/>
      <c r="I11" s="54">
        <f>-H10</f>
        <v>-1266</v>
      </c>
      <c r="J11" s="82"/>
      <c r="K11" s="12"/>
      <c r="L11" s="12"/>
      <c r="M11" s="54">
        <f>-L10</f>
        <v>-3950</v>
      </c>
      <c r="N11" s="37"/>
    </row>
    <row r="12" spans="1:14" ht="16.5" customHeight="1" thickBot="1">
      <c r="A12" s="37"/>
      <c r="B12" s="47"/>
      <c r="C12" s="37"/>
      <c r="D12" s="37"/>
      <c r="E12" s="37"/>
      <c r="F12" s="37"/>
      <c r="G12" s="53"/>
      <c r="H12" s="53"/>
      <c r="I12" s="52">
        <f>SUM(I10:I11)</f>
        <v>37462</v>
      </c>
      <c r="J12" s="82"/>
      <c r="K12" s="12"/>
      <c r="L12" s="12"/>
      <c r="M12" s="52">
        <f>SUM(M10:M11)</f>
        <v>67947</v>
      </c>
      <c r="N12" s="37"/>
    </row>
    <row r="13" spans="1:14" ht="16.5" customHeight="1" thickTop="1">
      <c r="A13" s="37"/>
      <c r="B13" s="47"/>
      <c r="C13" s="37"/>
      <c r="D13" s="37"/>
      <c r="E13" s="37"/>
      <c r="F13" s="37"/>
      <c r="G13" s="37"/>
      <c r="H13" s="37"/>
      <c r="I13" s="37"/>
      <c r="J13" s="82"/>
      <c r="K13" s="12"/>
      <c r="L13" s="12"/>
      <c r="M13" s="12"/>
      <c r="N13" s="37"/>
    </row>
    <row r="14" spans="1:14" ht="16.5" customHeight="1">
      <c r="A14" s="37"/>
      <c r="B14" s="49" t="s">
        <v>191</v>
      </c>
      <c r="C14" s="169" t="s">
        <v>115</v>
      </c>
      <c r="D14" s="170"/>
      <c r="E14" s="170"/>
      <c r="F14" s="37"/>
      <c r="G14" s="37"/>
      <c r="H14" s="37"/>
      <c r="I14" s="50"/>
      <c r="J14" s="82"/>
      <c r="K14" s="12"/>
      <c r="L14" s="12"/>
      <c r="M14" s="12"/>
      <c r="N14" s="37"/>
    </row>
    <row r="15" spans="1:14" ht="16.5" customHeight="1">
      <c r="A15" s="37"/>
      <c r="B15" s="47"/>
      <c r="C15" s="37"/>
      <c r="D15" s="37"/>
      <c r="E15" s="37"/>
      <c r="F15" s="37"/>
      <c r="G15" s="37"/>
      <c r="H15" s="37"/>
      <c r="I15" s="50" t="s">
        <v>58</v>
      </c>
      <c r="J15" s="82"/>
      <c r="K15" s="12"/>
      <c r="L15" s="12"/>
      <c r="M15" s="50" t="s">
        <v>58</v>
      </c>
      <c r="N15" s="37"/>
    </row>
    <row r="16" spans="1:14" ht="16.5" customHeight="1">
      <c r="A16" s="37"/>
      <c r="B16" s="47"/>
      <c r="C16" s="37"/>
      <c r="D16" s="37"/>
      <c r="E16" s="33"/>
      <c r="F16" s="37"/>
      <c r="G16" s="37"/>
      <c r="H16" s="37"/>
      <c r="I16" s="88" t="s">
        <v>11</v>
      </c>
      <c r="J16" s="70"/>
      <c r="K16" s="71"/>
      <c r="L16" s="71"/>
      <c r="M16" s="88" t="s">
        <v>11</v>
      </c>
      <c r="N16" s="37"/>
    </row>
    <row r="17" spans="1:14" ht="16.5" customHeight="1">
      <c r="A17" s="37"/>
      <c r="B17" s="47"/>
      <c r="C17" s="37"/>
      <c r="D17" s="37"/>
      <c r="E17" s="37"/>
      <c r="F17" s="37"/>
      <c r="G17" s="37"/>
      <c r="H17" s="37"/>
      <c r="I17" s="50"/>
      <c r="J17" s="82"/>
      <c r="K17" s="12"/>
      <c r="L17" s="12"/>
      <c r="M17" s="50"/>
      <c r="N17" s="37"/>
    </row>
    <row r="18" spans="1:14" ht="16.5" customHeight="1">
      <c r="A18" s="37"/>
      <c r="B18" s="47"/>
      <c r="C18" s="37"/>
      <c r="D18" s="37"/>
      <c r="E18" s="37" t="s">
        <v>111</v>
      </c>
      <c r="F18" s="37"/>
      <c r="G18" s="37"/>
      <c r="H18" s="37"/>
      <c r="I18" s="55">
        <v>8437</v>
      </c>
      <c r="J18" s="82"/>
      <c r="K18" s="12"/>
      <c r="L18" s="12"/>
      <c r="M18" s="67">
        <v>14941</v>
      </c>
      <c r="N18" s="37"/>
    </row>
    <row r="19" spans="1:14" ht="16.5" customHeight="1">
      <c r="A19" s="37"/>
      <c r="B19" s="47"/>
      <c r="C19" s="37"/>
      <c r="D19" s="37"/>
      <c r="E19" s="37" t="s">
        <v>112</v>
      </c>
      <c r="F19" s="37"/>
      <c r="G19" s="37"/>
      <c r="H19" s="37"/>
      <c r="I19" s="25">
        <v>84</v>
      </c>
      <c r="J19" s="82"/>
      <c r="K19" s="12"/>
      <c r="L19" s="12"/>
      <c r="M19" s="67">
        <v>461</v>
      </c>
      <c r="N19" s="37"/>
    </row>
    <row r="20" spans="1:14" ht="16.5" customHeight="1">
      <c r="A20" s="37"/>
      <c r="B20" s="47"/>
      <c r="C20" s="37"/>
      <c r="D20" s="37"/>
      <c r="E20" s="37" t="s">
        <v>113</v>
      </c>
      <c r="F20" s="37"/>
      <c r="G20" s="37"/>
      <c r="H20" s="37"/>
      <c r="I20" s="51">
        <v>730</v>
      </c>
      <c r="J20" s="82"/>
      <c r="K20" s="12"/>
      <c r="L20" s="12"/>
      <c r="M20" s="90">
        <v>1431</v>
      </c>
      <c r="N20" s="37"/>
    </row>
    <row r="21" spans="1:14" ht="16.5" customHeight="1">
      <c r="A21" s="37"/>
      <c r="B21" s="47"/>
      <c r="C21" s="37"/>
      <c r="D21" s="37"/>
      <c r="E21" s="37"/>
      <c r="F21" s="37"/>
      <c r="G21" s="37"/>
      <c r="H21" s="37"/>
      <c r="I21" s="25">
        <f>SUM(I18:I20)</f>
        <v>9251</v>
      </c>
      <c r="J21" s="82"/>
      <c r="K21" s="12"/>
      <c r="L21" s="12"/>
      <c r="M21" s="25">
        <f>SUM(M18:M20)</f>
        <v>16833</v>
      </c>
      <c r="N21" s="37"/>
    </row>
    <row r="22" spans="1:14" ht="16.5" customHeight="1">
      <c r="A22" s="37"/>
      <c r="B22" s="47"/>
      <c r="C22" s="37"/>
      <c r="D22" s="37"/>
      <c r="E22" s="37" t="s">
        <v>194</v>
      </c>
      <c r="F22" s="37"/>
      <c r="G22" s="37"/>
      <c r="H22" s="37"/>
      <c r="I22" s="51">
        <v>-406</v>
      </c>
      <c r="J22" s="82"/>
      <c r="K22" s="12"/>
      <c r="L22" s="12"/>
      <c r="M22" s="51">
        <v>-894</v>
      </c>
      <c r="N22" s="37"/>
    </row>
    <row r="23" spans="1:14" ht="16.5" customHeight="1" thickBot="1">
      <c r="A23" s="37"/>
      <c r="B23" s="47"/>
      <c r="C23" s="37"/>
      <c r="D23" s="37"/>
      <c r="E23" s="37"/>
      <c r="F23" s="37"/>
      <c r="G23" s="37"/>
      <c r="H23" s="37"/>
      <c r="I23" s="56">
        <f>SUM(I21:I22)</f>
        <v>8845</v>
      </c>
      <c r="J23" s="82"/>
      <c r="K23" s="12"/>
      <c r="L23" s="12"/>
      <c r="M23" s="56">
        <f>SUM(M21:M22)</f>
        <v>15939</v>
      </c>
      <c r="N23" s="37"/>
    </row>
    <row r="24" spans="1:14" ht="16.5" customHeight="1" thickTop="1">
      <c r="A24" s="37"/>
      <c r="B24" s="37"/>
      <c r="C24" s="37"/>
      <c r="D24" s="37"/>
      <c r="E24" s="37"/>
      <c r="F24" s="37"/>
      <c r="G24" s="37"/>
      <c r="H24" s="37"/>
      <c r="I24" s="37"/>
      <c r="J24" s="37"/>
      <c r="K24" s="25"/>
      <c r="L24" s="25"/>
      <c r="M24" s="25"/>
      <c r="N24" s="37"/>
    </row>
    <row r="25" spans="1:14" ht="16.5" customHeight="1">
      <c r="A25" s="57" t="s">
        <v>116</v>
      </c>
      <c r="B25" s="48" t="s">
        <v>117</v>
      </c>
      <c r="C25" s="37"/>
      <c r="D25" s="37"/>
      <c r="E25" s="37"/>
      <c r="F25" s="37"/>
      <c r="G25" s="37"/>
      <c r="H25" s="37"/>
      <c r="I25" s="37"/>
      <c r="J25" s="37"/>
      <c r="K25" s="25"/>
      <c r="L25" s="25"/>
      <c r="M25" s="25"/>
      <c r="N25" s="37"/>
    </row>
    <row r="26" spans="1:14" ht="16.5" customHeight="1">
      <c r="A26" s="37"/>
      <c r="B26" s="37"/>
      <c r="C26" s="37"/>
      <c r="D26" s="37"/>
      <c r="E26" s="37"/>
      <c r="F26" s="37"/>
      <c r="G26" s="37"/>
      <c r="H26" s="37"/>
      <c r="I26" s="37"/>
      <c r="J26" s="37"/>
      <c r="K26" s="25"/>
      <c r="L26" s="25"/>
      <c r="M26" s="25"/>
      <c r="N26" s="37"/>
    </row>
    <row r="27" spans="1:14" ht="16.5" customHeight="1">
      <c r="A27" s="37"/>
      <c r="B27" s="49" t="s">
        <v>118</v>
      </c>
      <c r="C27" s="49"/>
      <c r="D27" s="49"/>
      <c r="E27" s="49"/>
      <c r="F27" s="49"/>
      <c r="G27" s="49"/>
      <c r="H27" s="49"/>
      <c r="I27" s="46"/>
      <c r="J27" s="37"/>
      <c r="K27" s="37"/>
      <c r="L27" s="37"/>
      <c r="M27" s="37"/>
      <c r="N27" s="37"/>
    </row>
    <row r="28" spans="1:14" ht="16.5" customHeight="1">
      <c r="A28" s="37"/>
      <c r="B28" s="46"/>
      <c r="C28" s="46"/>
      <c r="D28" s="46"/>
      <c r="E28" s="46"/>
      <c r="F28" s="46"/>
      <c r="G28" s="46"/>
      <c r="H28" s="46"/>
      <c r="I28" s="46"/>
      <c r="J28" s="37"/>
      <c r="K28" s="37"/>
      <c r="L28" s="37"/>
      <c r="M28" s="37"/>
      <c r="N28" s="37"/>
    </row>
    <row r="29" spans="1:14" ht="16.5" customHeight="1">
      <c r="A29" s="57" t="s">
        <v>119</v>
      </c>
      <c r="B29" s="48" t="s">
        <v>120</v>
      </c>
      <c r="C29" s="49"/>
      <c r="D29" s="49"/>
      <c r="E29" s="49"/>
      <c r="F29" s="49"/>
      <c r="G29" s="49"/>
      <c r="H29" s="49"/>
      <c r="I29" s="49"/>
      <c r="J29" s="49"/>
      <c r="K29" s="49"/>
      <c r="L29" s="49"/>
      <c r="M29" s="49"/>
      <c r="N29" s="37"/>
    </row>
    <row r="30" spans="1:14" ht="16.5" customHeight="1">
      <c r="A30" s="37"/>
      <c r="B30" s="49"/>
      <c r="C30" s="49"/>
      <c r="D30" s="49"/>
      <c r="E30" s="49"/>
      <c r="F30" s="49"/>
      <c r="G30" s="49"/>
      <c r="H30" s="49"/>
      <c r="I30" s="49"/>
      <c r="J30" s="49"/>
      <c r="K30" s="49"/>
      <c r="L30" s="49"/>
      <c r="M30" s="49"/>
      <c r="N30" s="37"/>
    </row>
    <row r="31" spans="1:14" ht="16.5" customHeight="1">
      <c r="A31" s="37"/>
      <c r="B31" s="49" t="s">
        <v>198</v>
      </c>
      <c r="C31" s="49"/>
      <c r="D31" s="49"/>
      <c r="E31" s="49"/>
      <c r="F31" s="49"/>
      <c r="G31" s="49"/>
      <c r="H31" s="49"/>
      <c r="I31" s="49"/>
      <c r="J31" s="49"/>
      <c r="K31" s="49"/>
      <c r="L31" s="49"/>
      <c r="M31" s="49"/>
      <c r="N31" s="139"/>
    </row>
    <row r="32" spans="1:14" ht="16.5" customHeight="1">
      <c r="A32" s="37"/>
      <c r="B32" s="49"/>
      <c r="C32" s="49"/>
      <c r="D32" s="49"/>
      <c r="E32" s="49"/>
      <c r="F32" s="49"/>
      <c r="G32" s="49"/>
      <c r="H32" s="49"/>
      <c r="I32" s="49"/>
      <c r="J32" s="49"/>
      <c r="K32" s="49"/>
      <c r="L32" s="49"/>
      <c r="M32" s="49"/>
      <c r="N32" s="37"/>
    </row>
    <row r="33" spans="1:14" ht="16.5" customHeight="1">
      <c r="A33" s="57" t="s">
        <v>121</v>
      </c>
      <c r="B33" s="48" t="s">
        <v>122</v>
      </c>
      <c r="C33" s="49"/>
      <c r="D33" s="49"/>
      <c r="E33" s="49"/>
      <c r="F33" s="49"/>
      <c r="G33" s="49"/>
      <c r="H33" s="49"/>
      <c r="I33" s="49"/>
      <c r="J33" s="49"/>
      <c r="K33" s="49"/>
      <c r="L33" s="49"/>
      <c r="M33" s="49"/>
      <c r="N33" s="37"/>
    </row>
    <row r="34" spans="1:14" ht="16.5" customHeight="1">
      <c r="A34" s="37"/>
      <c r="B34" s="48"/>
      <c r="C34" s="49"/>
      <c r="D34" s="49"/>
      <c r="E34" s="49"/>
      <c r="F34" s="49"/>
      <c r="G34" s="49"/>
      <c r="H34" s="49"/>
      <c r="I34" s="49"/>
      <c r="J34" s="49"/>
      <c r="K34" s="49"/>
      <c r="L34" s="49"/>
      <c r="M34" s="49"/>
      <c r="N34" s="37"/>
    </row>
    <row r="35" spans="1:14" ht="16.5" customHeight="1">
      <c r="A35" s="37"/>
      <c r="B35" s="47" t="s">
        <v>123</v>
      </c>
      <c r="C35" s="49"/>
      <c r="D35" s="49"/>
      <c r="E35" s="49"/>
      <c r="F35" s="49"/>
      <c r="G35" s="49"/>
      <c r="H35" s="49"/>
      <c r="I35" s="49"/>
      <c r="J35" s="49"/>
      <c r="K35" s="49"/>
      <c r="L35" s="49"/>
      <c r="M35" s="49"/>
      <c r="N35" s="37"/>
    </row>
    <row r="36" spans="1:14" ht="16.5" customHeight="1">
      <c r="A36" s="37"/>
      <c r="B36" s="140"/>
      <c r="C36" s="49"/>
      <c r="D36" s="49"/>
      <c r="E36" s="49"/>
      <c r="F36" s="49"/>
      <c r="G36" s="49"/>
      <c r="H36" s="49"/>
      <c r="I36" s="49"/>
      <c r="J36" s="49"/>
      <c r="K36" s="49"/>
      <c r="L36" s="49"/>
      <c r="M36" s="49"/>
      <c r="N36" s="37"/>
    </row>
    <row r="37" spans="1:14" ht="16.5" customHeight="1">
      <c r="A37" s="43" t="s">
        <v>124</v>
      </c>
      <c r="B37" s="48" t="s">
        <v>125</v>
      </c>
      <c r="C37" s="49"/>
      <c r="D37" s="49"/>
      <c r="E37" s="49"/>
      <c r="F37" s="49"/>
      <c r="G37" s="49"/>
      <c r="H37" s="49"/>
      <c r="I37" s="49"/>
      <c r="J37" s="49"/>
      <c r="K37" s="49"/>
      <c r="L37" s="49"/>
      <c r="M37" s="49"/>
      <c r="N37" s="37"/>
    </row>
    <row r="38" spans="1:14" ht="16.5" customHeight="1">
      <c r="A38" s="37"/>
      <c r="B38" s="47"/>
      <c r="C38" s="49"/>
      <c r="D38" s="49"/>
      <c r="E38" s="49"/>
      <c r="F38" s="49"/>
      <c r="G38" s="49"/>
      <c r="H38" s="49"/>
      <c r="I38" s="49"/>
      <c r="J38" s="49"/>
      <c r="K38" s="49"/>
      <c r="L38" s="49"/>
      <c r="M38" s="49"/>
      <c r="N38" s="37"/>
    </row>
    <row r="39" spans="1:14" ht="16.5" customHeight="1">
      <c r="A39" s="37"/>
      <c r="B39" s="49" t="s">
        <v>126</v>
      </c>
      <c r="C39" s="49"/>
      <c r="D39" s="49"/>
      <c r="E39" s="49"/>
      <c r="F39" s="49"/>
      <c r="G39" s="49"/>
      <c r="H39" s="49"/>
      <c r="I39" s="49"/>
      <c r="J39" s="49"/>
      <c r="K39" s="49"/>
      <c r="L39" s="49"/>
      <c r="M39" s="49"/>
      <c r="N39" s="37"/>
    </row>
    <row r="40" spans="1:14" ht="16.5" customHeight="1">
      <c r="A40" s="37"/>
      <c r="B40" s="49"/>
      <c r="C40" s="49"/>
      <c r="D40" s="49"/>
      <c r="E40" s="49"/>
      <c r="F40" s="49"/>
      <c r="G40" s="49"/>
      <c r="H40" s="49"/>
      <c r="I40" s="49"/>
      <c r="J40" s="49"/>
      <c r="K40" s="49"/>
      <c r="L40" s="49"/>
      <c r="M40" s="49"/>
      <c r="N40" s="37"/>
    </row>
    <row r="41" spans="1:14" ht="16.5" customHeight="1">
      <c r="A41" s="43" t="s">
        <v>127</v>
      </c>
      <c r="B41" s="48" t="s">
        <v>128</v>
      </c>
      <c r="C41" s="48"/>
      <c r="D41" s="48"/>
      <c r="E41" s="48"/>
      <c r="F41" s="49"/>
      <c r="G41" s="49"/>
      <c r="H41" s="49"/>
      <c r="I41" s="49"/>
      <c r="J41" s="49"/>
      <c r="K41" s="49"/>
      <c r="L41" s="49"/>
      <c r="M41" s="49"/>
      <c r="N41" s="37"/>
    </row>
    <row r="42" spans="1:14" ht="16.5" customHeight="1">
      <c r="A42" s="43"/>
      <c r="B42" s="48"/>
      <c r="C42" s="48"/>
      <c r="D42" s="48"/>
      <c r="E42" s="48"/>
      <c r="F42" s="49"/>
      <c r="G42" s="49"/>
      <c r="H42" s="49"/>
      <c r="I42" s="49"/>
      <c r="J42" s="49"/>
      <c r="K42" s="49"/>
      <c r="L42" s="49"/>
      <c r="M42" s="49"/>
      <c r="N42" s="37"/>
    </row>
    <row r="43" spans="1:14" ht="16.5" customHeight="1">
      <c r="A43" s="43"/>
      <c r="B43" s="167" t="s">
        <v>212</v>
      </c>
      <c r="C43" s="167"/>
      <c r="D43" s="167"/>
      <c r="E43" s="167"/>
      <c r="F43" s="167"/>
      <c r="G43" s="167"/>
      <c r="H43" s="167"/>
      <c r="I43" s="167"/>
      <c r="J43" s="167"/>
      <c r="K43" s="167"/>
      <c r="L43" s="167"/>
      <c r="M43" s="167"/>
      <c r="N43" s="37"/>
    </row>
    <row r="44" spans="1:14" ht="16.5" customHeight="1">
      <c r="A44" s="43"/>
      <c r="B44" s="167"/>
      <c r="C44" s="167"/>
      <c r="D44" s="167"/>
      <c r="E44" s="167"/>
      <c r="F44" s="167"/>
      <c r="G44" s="167"/>
      <c r="H44" s="167"/>
      <c r="I44" s="167"/>
      <c r="J44" s="167"/>
      <c r="K44" s="167"/>
      <c r="L44" s="167"/>
      <c r="M44" s="167"/>
      <c r="N44" s="37"/>
    </row>
    <row r="45" spans="1:14" ht="16.5">
      <c r="A45" s="37"/>
      <c r="B45" s="37"/>
      <c r="C45" s="37"/>
      <c r="D45" s="37"/>
      <c r="E45" s="37"/>
      <c r="F45" s="37"/>
      <c r="G45" s="37"/>
      <c r="H45" s="37"/>
      <c r="I45" s="37"/>
      <c r="J45" s="37"/>
      <c r="K45" s="37"/>
      <c r="L45" s="37"/>
      <c r="M45" s="37"/>
      <c r="N45" s="37"/>
    </row>
    <row r="46" spans="1:14" ht="16.5">
      <c r="A46" s="37"/>
      <c r="B46" s="37"/>
      <c r="C46" s="37"/>
      <c r="D46" s="37"/>
      <c r="E46" s="37"/>
      <c r="F46" s="37"/>
      <c r="G46" s="37"/>
      <c r="H46" s="37"/>
      <c r="I46" s="37"/>
      <c r="J46" s="37"/>
      <c r="K46" s="37"/>
      <c r="L46" s="37"/>
      <c r="M46" s="37"/>
      <c r="N46" s="37"/>
    </row>
    <row r="47" spans="1:14" ht="16.5">
      <c r="A47" s="37"/>
      <c r="B47" s="37"/>
      <c r="C47" s="37"/>
      <c r="D47" s="37"/>
      <c r="E47" s="37"/>
      <c r="F47" s="37"/>
      <c r="G47" s="37"/>
      <c r="H47" s="37"/>
      <c r="I47" s="37"/>
      <c r="J47" s="37"/>
      <c r="K47" s="37"/>
      <c r="L47" s="37"/>
      <c r="M47" s="37"/>
      <c r="N47" s="37"/>
    </row>
    <row r="48" spans="1:14" ht="16.5">
      <c r="A48" s="37"/>
      <c r="B48" s="37"/>
      <c r="C48" s="37"/>
      <c r="D48" s="37"/>
      <c r="E48" s="37"/>
      <c r="F48" s="37"/>
      <c r="G48" s="37"/>
      <c r="H48" s="37"/>
      <c r="I48" s="37"/>
      <c r="J48" s="37"/>
      <c r="K48" s="37"/>
      <c r="L48" s="37"/>
      <c r="M48" s="37"/>
      <c r="N48" s="37"/>
    </row>
  </sheetData>
  <mergeCells count="5">
    <mergeCell ref="B43:M44"/>
    <mergeCell ref="K3:M3"/>
    <mergeCell ref="C3:E3"/>
    <mergeCell ref="C14:E14"/>
    <mergeCell ref="G3:I3"/>
  </mergeCells>
  <printOptions/>
  <pageMargins left="0.75" right="0.75" top="1" bottom="1" header="0.5" footer="0.5"/>
  <pageSetup fitToHeight="1"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G167"/>
  <sheetViews>
    <sheetView workbookViewId="0" topLeftCell="A1">
      <selection activeCell="B42" sqref="A1:G46"/>
    </sheetView>
  </sheetViews>
  <sheetFormatPr defaultColWidth="9.140625" defaultRowHeight="12.75"/>
  <cols>
    <col min="1" max="1" width="8.7109375" style="0" customWidth="1"/>
    <col min="2" max="2" width="3.7109375" style="0" customWidth="1"/>
    <col min="3" max="3" width="52.421875" style="0" customWidth="1"/>
    <col min="4" max="5" width="17.7109375" style="0" customWidth="1"/>
    <col min="6" max="6" width="13.8515625" style="0" customWidth="1"/>
    <col min="7" max="7" width="7.7109375" style="0" customWidth="1"/>
  </cols>
  <sheetData>
    <row r="1" spans="1:7" ht="16.5">
      <c r="A1" s="43" t="s">
        <v>129</v>
      </c>
      <c r="B1" s="48" t="s">
        <v>130</v>
      </c>
      <c r="C1" s="49"/>
      <c r="D1" s="49"/>
      <c r="E1" s="49"/>
      <c r="F1" s="49"/>
      <c r="G1" s="49"/>
    </row>
    <row r="2" spans="1:7" ht="16.5">
      <c r="A2" s="43"/>
      <c r="B2" s="48"/>
      <c r="C2" s="49"/>
      <c r="D2" s="49"/>
      <c r="E2" s="49"/>
      <c r="F2" s="49"/>
      <c r="G2" s="49"/>
    </row>
    <row r="3" spans="1:7" ht="16.5" customHeight="1">
      <c r="A3" s="43"/>
      <c r="B3" s="171" t="s">
        <v>221</v>
      </c>
      <c r="C3" s="171"/>
      <c r="D3" s="171"/>
      <c r="E3" s="171"/>
      <c r="F3" s="171"/>
      <c r="G3" s="171"/>
    </row>
    <row r="4" spans="1:7" ht="16.5">
      <c r="A4" s="43"/>
      <c r="B4" s="171"/>
      <c r="C4" s="171"/>
      <c r="D4" s="171"/>
      <c r="E4" s="171"/>
      <c r="F4" s="171"/>
      <c r="G4" s="171"/>
    </row>
    <row r="5" spans="1:7" ht="16.5">
      <c r="A5" s="43"/>
      <c r="B5" s="171"/>
      <c r="C5" s="171"/>
      <c r="D5" s="171"/>
      <c r="E5" s="171"/>
      <c r="F5" s="171"/>
      <c r="G5" s="171"/>
    </row>
    <row r="6" spans="1:7" ht="16.5" customHeight="1">
      <c r="A6" s="43"/>
      <c r="B6" s="171"/>
      <c r="C6" s="171"/>
      <c r="D6" s="171"/>
      <c r="E6" s="171"/>
      <c r="F6" s="171"/>
      <c r="G6" s="171"/>
    </row>
    <row r="7" spans="1:7" ht="16.5">
      <c r="A7" s="43"/>
      <c r="B7" s="171"/>
      <c r="C7" s="171"/>
      <c r="D7" s="171"/>
      <c r="E7" s="171"/>
      <c r="F7" s="171"/>
      <c r="G7" s="171"/>
    </row>
    <row r="8" spans="1:7" ht="16.5">
      <c r="A8" s="43"/>
      <c r="B8" s="141"/>
      <c r="C8" s="141"/>
      <c r="D8" s="141"/>
      <c r="E8" s="141"/>
      <c r="F8" s="141"/>
      <c r="G8" s="141"/>
    </row>
    <row r="9" spans="1:7" ht="16.5" customHeight="1">
      <c r="A9" s="43"/>
      <c r="B9" s="171" t="s">
        <v>222</v>
      </c>
      <c r="C9" s="171"/>
      <c r="D9" s="171"/>
      <c r="E9" s="171"/>
      <c r="F9" s="171"/>
      <c r="G9" s="171"/>
    </row>
    <row r="10" spans="1:7" ht="16.5">
      <c r="A10" s="43"/>
      <c r="B10" s="171"/>
      <c r="C10" s="171"/>
      <c r="D10" s="171"/>
      <c r="E10" s="171"/>
      <c r="F10" s="171"/>
      <c r="G10" s="171"/>
    </row>
    <row r="11" spans="1:7" ht="16.5">
      <c r="A11" s="43"/>
      <c r="B11" s="171"/>
      <c r="C11" s="171"/>
      <c r="D11" s="171"/>
      <c r="E11" s="171"/>
      <c r="F11" s="171"/>
      <c r="G11" s="171"/>
    </row>
    <row r="12" spans="1:7" ht="16.5">
      <c r="A12" s="43"/>
      <c r="B12" s="171"/>
      <c r="C12" s="171"/>
      <c r="D12" s="171"/>
      <c r="E12" s="171"/>
      <c r="F12" s="171"/>
      <c r="G12" s="171"/>
    </row>
    <row r="13" spans="1:7" ht="16.5">
      <c r="A13" s="43"/>
      <c r="B13" s="171"/>
      <c r="C13" s="171"/>
      <c r="D13" s="171"/>
      <c r="E13" s="171"/>
      <c r="F13" s="171"/>
      <c r="G13" s="171"/>
    </row>
    <row r="14" spans="1:7" ht="16.5">
      <c r="A14" s="43"/>
      <c r="B14" s="171"/>
      <c r="C14" s="171"/>
      <c r="D14" s="171"/>
      <c r="E14" s="171"/>
      <c r="F14" s="171"/>
      <c r="G14" s="171"/>
    </row>
    <row r="15" spans="1:7" ht="16.5">
      <c r="A15" s="43"/>
      <c r="B15" s="76"/>
      <c r="C15" s="76"/>
      <c r="D15" s="76"/>
      <c r="E15" s="76"/>
      <c r="F15" s="76"/>
      <c r="G15" s="76"/>
    </row>
    <row r="16" spans="1:7" ht="16.5" customHeight="1">
      <c r="A16" s="43"/>
      <c r="B16" s="171" t="s">
        <v>223</v>
      </c>
      <c r="C16" s="171"/>
      <c r="D16" s="171"/>
      <c r="E16" s="171"/>
      <c r="F16" s="171"/>
      <c r="G16" s="171"/>
    </row>
    <row r="17" spans="1:7" ht="16.5">
      <c r="A17" s="43"/>
      <c r="B17" s="171"/>
      <c r="C17" s="171"/>
      <c r="D17" s="171"/>
      <c r="E17" s="171"/>
      <c r="F17" s="171"/>
      <c r="G17" s="171"/>
    </row>
    <row r="18" spans="1:7" ht="16.5">
      <c r="A18" s="43"/>
      <c r="B18" s="171"/>
      <c r="C18" s="171"/>
      <c r="D18" s="171"/>
      <c r="E18" s="171"/>
      <c r="F18" s="171"/>
      <c r="G18" s="171"/>
    </row>
    <row r="19" spans="1:7" ht="16.5">
      <c r="A19" s="43"/>
      <c r="B19" s="171"/>
      <c r="C19" s="171"/>
      <c r="D19" s="171"/>
      <c r="E19" s="171"/>
      <c r="F19" s="171"/>
      <c r="G19" s="171"/>
    </row>
    <row r="20" spans="1:7" ht="16.5" customHeight="1">
      <c r="A20" s="43"/>
      <c r="B20" s="172"/>
      <c r="C20" s="172"/>
      <c r="D20" s="172"/>
      <c r="E20" s="172"/>
      <c r="F20" s="172"/>
      <c r="G20" s="172"/>
    </row>
    <row r="21" spans="1:7" ht="16.5" customHeight="1">
      <c r="A21" s="43"/>
      <c r="B21" s="76"/>
      <c r="C21" s="76"/>
      <c r="D21" s="76"/>
      <c r="E21" s="76"/>
      <c r="F21" s="76"/>
      <c r="G21" s="76"/>
    </row>
    <row r="22" spans="1:7" ht="16.5" customHeight="1">
      <c r="A22" s="43"/>
      <c r="B22" s="171" t="s">
        <v>224</v>
      </c>
      <c r="C22" s="171"/>
      <c r="D22" s="171"/>
      <c r="E22" s="171"/>
      <c r="F22" s="171"/>
      <c r="G22" s="171"/>
    </row>
    <row r="23" spans="1:7" ht="16.5">
      <c r="A23" s="43"/>
      <c r="B23" s="171"/>
      <c r="C23" s="171"/>
      <c r="D23" s="171"/>
      <c r="E23" s="171"/>
      <c r="F23" s="171"/>
      <c r="G23" s="171"/>
    </row>
    <row r="24" spans="1:7" ht="16.5">
      <c r="A24" s="43"/>
      <c r="B24" s="171"/>
      <c r="C24" s="171"/>
      <c r="D24" s="171"/>
      <c r="E24" s="171"/>
      <c r="F24" s="171"/>
      <c r="G24" s="171"/>
    </row>
    <row r="25" spans="1:7" ht="16.5">
      <c r="A25" s="43"/>
      <c r="B25" s="171"/>
      <c r="C25" s="171"/>
      <c r="D25" s="171"/>
      <c r="E25" s="171"/>
      <c r="F25" s="171"/>
      <c r="G25" s="171"/>
    </row>
    <row r="26" spans="1:7" ht="16.5">
      <c r="A26" s="43"/>
      <c r="B26" s="143"/>
      <c r="C26" s="143"/>
      <c r="D26" s="143"/>
      <c r="E26" s="143"/>
      <c r="F26" s="143"/>
      <c r="G26" s="143"/>
    </row>
    <row r="27" spans="1:7" ht="16.5">
      <c r="A27" s="43" t="s">
        <v>131</v>
      </c>
      <c r="B27" s="48" t="s">
        <v>132</v>
      </c>
      <c r="C27" s="49"/>
      <c r="D27" s="49"/>
      <c r="E27" s="49"/>
      <c r="F27" s="49"/>
      <c r="G27" s="49"/>
    </row>
    <row r="28" spans="1:7" ht="16.5" customHeight="1">
      <c r="A28" s="43"/>
      <c r="B28" s="75"/>
      <c r="C28" s="75"/>
      <c r="D28" s="75"/>
      <c r="E28" s="75"/>
      <c r="F28" s="75"/>
      <c r="G28" s="49"/>
    </row>
    <row r="29" spans="1:7" ht="16.5" customHeight="1">
      <c r="A29" s="43"/>
      <c r="B29" s="171" t="s">
        <v>225</v>
      </c>
      <c r="C29" s="171"/>
      <c r="D29" s="171"/>
      <c r="E29" s="171"/>
      <c r="F29" s="171"/>
      <c r="G29" s="171"/>
    </row>
    <row r="30" spans="1:7" ht="16.5" customHeight="1">
      <c r="A30" s="43"/>
      <c r="B30" s="171"/>
      <c r="C30" s="171"/>
      <c r="D30" s="171"/>
      <c r="E30" s="171"/>
      <c r="F30" s="171"/>
      <c r="G30" s="171"/>
    </row>
    <row r="31" spans="1:7" ht="16.5" customHeight="1">
      <c r="A31" s="43"/>
      <c r="B31" s="171"/>
      <c r="C31" s="171"/>
      <c r="D31" s="171"/>
      <c r="E31" s="171"/>
      <c r="F31" s="171"/>
      <c r="G31" s="171"/>
    </row>
    <row r="32" spans="1:7" ht="16.5" customHeight="1">
      <c r="A32" s="43"/>
      <c r="B32" s="171"/>
      <c r="C32" s="171"/>
      <c r="D32" s="171"/>
      <c r="E32" s="171"/>
      <c r="F32" s="171"/>
      <c r="G32" s="171"/>
    </row>
    <row r="33" spans="1:7" ht="16.5" customHeight="1">
      <c r="A33" s="43"/>
      <c r="B33" s="172"/>
      <c r="C33" s="172"/>
      <c r="D33" s="172"/>
      <c r="E33" s="172"/>
      <c r="F33" s="172"/>
      <c r="G33" s="172"/>
    </row>
    <row r="34" spans="1:7" ht="16.5" customHeight="1">
      <c r="A34" s="43"/>
      <c r="B34" s="172"/>
      <c r="C34" s="172"/>
      <c r="D34" s="172"/>
      <c r="E34" s="172"/>
      <c r="F34" s="172"/>
      <c r="G34" s="172"/>
    </row>
    <row r="35" spans="1:7" ht="16.5" customHeight="1">
      <c r="A35" s="43"/>
      <c r="B35" s="76"/>
      <c r="C35" s="76"/>
      <c r="D35" s="76"/>
      <c r="E35" s="76"/>
      <c r="F35" s="76"/>
      <c r="G35" s="49"/>
    </row>
    <row r="36" spans="1:7" ht="16.5" customHeight="1">
      <c r="A36" s="43"/>
      <c r="B36" s="167" t="s">
        <v>226</v>
      </c>
      <c r="C36" s="167"/>
      <c r="D36" s="167"/>
      <c r="E36" s="167"/>
      <c r="F36" s="167"/>
      <c r="G36" s="167"/>
    </row>
    <row r="37" spans="1:7" ht="16.5">
      <c r="A37" s="43"/>
      <c r="B37" s="167"/>
      <c r="C37" s="167"/>
      <c r="D37" s="167"/>
      <c r="E37" s="167"/>
      <c r="F37" s="167"/>
      <c r="G37" s="167"/>
    </row>
    <row r="38" spans="1:7" ht="16.5" customHeight="1">
      <c r="A38" s="43"/>
      <c r="B38" s="167"/>
      <c r="C38" s="167"/>
      <c r="D38" s="167"/>
      <c r="E38" s="167"/>
      <c r="F38" s="167"/>
      <c r="G38" s="167"/>
    </row>
    <row r="39" spans="1:7" ht="16.5">
      <c r="A39" s="43"/>
      <c r="B39" s="167"/>
      <c r="C39" s="167"/>
      <c r="D39" s="167"/>
      <c r="E39" s="167"/>
      <c r="F39" s="167"/>
      <c r="G39" s="167"/>
    </row>
    <row r="40" spans="1:7" ht="16.5">
      <c r="A40" s="43"/>
      <c r="B40" s="167"/>
      <c r="C40" s="167"/>
      <c r="D40" s="167"/>
      <c r="E40" s="167"/>
      <c r="F40" s="167"/>
      <c r="G40" s="167"/>
    </row>
    <row r="41" spans="1:7" ht="16.5">
      <c r="A41" s="43"/>
      <c r="B41" s="135"/>
      <c r="C41" s="135"/>
      <c r="D41" s="135"/>
      <c r="E41" s="135"/>
      <c r="F41" s="135"/>
      <c r="G41" s="135"/>
    </row>
    <row r="42" spans="1:7" ht="16.5" customHeight="1">
      <c r="A42" s="37"/>
      <c r="B42" s="171" t="s">
        <v>227</v>
      </c>
      <c r="C42" s="171"/>
      <c r="D42" s="171"/>
      <c r="E42" s="171"/>
      <c r="F42" s="171"/>
      <c r="G42" s="171"/>
    </row>
    <row r="43" spans="1:7" ht="16.5" customHeight="1">
      <c r="A43" s="37"/>
      <c r="B43" s="171"/>
      <c r="C43" s="171"/>
      <c r="D43" s="171"/>
      <c r="E43" s="171"/>
      <c r="F43" s="171"/>
      <c r="G43" s="171"/>
    </row>
    <row r="44" spans="1:7" ht="16.5" customHeight="1">
      <c r="A44" s="37"/>
      <c r="B44" s="171"/>
      <c r="C44" s="171"/>
      <c r="D44" s="171"/>
      <c r="E44" s="171"/>
      <c r="F44" s="171"/>
      <c r="G44" s="171"/>
    </row>
    <row r="45" spans="1:7" ht="16.5" customHeight="1">
      <c r="A45" s="37"/>
      <c r="B45" s="172"/>
      <c r="C45" s="172"/>
      <c r="D45" s="172"/>
      <c r="E45" s="172"/>
      <c r="F45" s="172"/>
      <c r="G45" s="172"/>
    </row>
    <row r="46" spans="1:7" ht="16.5" customHeight="1">
      <c r="A46" s="37"/>
      <c r="B46" s="172"/>
      <c r="C46" s="172"/>
      <c r="D46" s="172"/>
      <c r="E46" s="172"/>
      <c r="F46" s="172"/>
      <c r="G46" s="172"/>
    </row>
    <row r="47" spans="1:7" ht="16.5" customHeight="1">
      <c r="A47" s="37"/>
      <c r="B47" s="139"/>
      <c r="C47" s="139"/>
      <c r="D47" s="139"/>
      <c r="E47" s="139"/>
      <c r="F47" s="139"/>
      <c r="G47" s="139"/>
    </row>
    <row r="48" spans="1:7" ht="16.5" customHeight="1">
      <c r="A48" s="37"/>
      <c r="B48" s="171"/>
      <c r="C48" s="171"/>
      <c r="D48" s="171"/>
      <c r="E48" s="171"/>
      <c r="F48" s="171"/>
      <c r="G48" s="171"/>
    </row>
    <row r="49" spans="1:7" ht="16.5" customHeight="1">
      <c r="A49" s="37"/>
      <c r="B49" s="172"/>
      <c r="C49" s="172"/>
      <c r="D49" s="172"/>
      <c r="E49" s="172"/>
      <c r="F49" s="172"/>
      <c r="G49" s="172"/>
    </row>
    <row r="50" ht="16.5" customHeight="1">
      <c r="A50" s="37"/>
    </row>
    <row r="51" ht="16.5" customHeight="1">
      <c r="A51" s="37"/>
    </row>
    <row r="52" spans="1:7" ht="16.5">
      <c r="A52" s="37"/>
      <c r="B52" s="37"/>
      <c r="C52" s="37"/>
      <c r="D52" s="37"/>
      <c r="E52" s="37"/>
      <c r="F52" s="37"/>
      <c r="G52" s="37"/>
    </row>
    <row r="53" spans="1:7" ht="16.5">
      <c r="A53" s="37"/>
      <c r="B53" s="37"/>
      <c r="C53" s="37"/>
      <c r="D53" s="37"/>
      <c r="E53" s="37"/>
      <c r="F53" s="37"/>
      <c r="G53" s="37"/>
    </row>
    <row r="54" spans="1:7" ht="16.5">
      <c r="A54" s="37"/>
      <c r="B54" s="37"/>
      <c r="C54" s="37"/>
      <c r="D54" s="37"/>
      <c r="E54" s="37"/>
      <c r="F54" s="37"/>
      <c r="G54" s="37"/>
    </row>
    <row r="55" spans="1:7" ht="16.5">
      <c r="A55" s="37"/>
      <c r="B55" s="37"/>
      <c r="C55" s="37"/>
      <c r="D55" s="37"/>
      <c r="E55" s="37"/>
      <c r="F55" s="37"/>
      <c r="G55" s="37"/>
    </row>
    <row r="56" spans="1:7" ht="16.5">
      <c r="A56" s="37"/>
      <c r="B56" s="37"/>
      <c r="C56" s="37"/>
      <c r="D56" s="37"/>
      <c r="E56" s="37"/>
      <c r="F56" s="37"/>
      <c r="G56" s="37"/>
    </row>
    <row r="57" spans="1:7" ht="16.5">
      <c r="A57" s="37"/>
      <c r="B57" s="37"/>
      <c r="C57" s="37"/>
      <c r="D57" s="37"/>
      <c r="E57" s="37"/>
      <c r="F57" s="37"/>
      <c r="G57" s="37"/>
    </row>
    <row r="58" spans="1:7" ht="16.5">
      <c r="A58" s="37"/>
      <c r="B58" s="37"/>
      <c r="C58" s="37"/>
      <c r="D58" s="37"/>
      <c r="E58" s="37"/>
      <c r="F58" s="37"/>
      <c r="G58" s="37"/>
    </row>
    <row r="59" spans="1:7" ht="16.5">
      <c r="A59" s="37"/>
      <c r="B59" s="37"/>
      <c r="C59" s="37"/>
      <c r="D59" s="37"/>
      <c r="E59" s="37"/>
      <c r="F59" s="37"/>
      <c r="G59" s="37"/>
    </row>
    <row r="60" spans="1:7" ht="16.5">
      <c r="A60" s="37"/>
      <c r="B60" s="37"/>
      <c r="C60" s="37"/>
      <c r="D60" s="37"/>
      <c r="E60" s="37"/>
      <c r="F60" s="37"/>
      <c r="G60" s="37"/>
    </row>
    <row r="61" spans="1:7" ht="16.5">
      <c r="A61" s="37"/>
      <c r="B61" s="37"/>
      <c r="C61" s="37"/>
      <c r="D61" s="37"/>
      <c r="E61" s="37"/>
      <c r="F61" s="37"/>
      <c r="G61" s="37"/>
    </row>
    <row r="62" spans="1:7" ht="16.5">
      <c r="A62" s="37"/>
      <c r="B62" s="37"/>
      <c r="C62" s="37"/>
      <c r="D62" s="37"/>
      <c r="E62" s="37"/>
      <c r="F62" s="37"/>
      <c r="G62" s="37"/>
    </row>
    <row r="63" spans="1:7" ht="16.5">
      <c r="A63" s="37"/>
      <c r="B63" s="37"/>
      <c r="C63" s="37"/>
      <c r="D63" s="37"/>
      <c r="E63" s="37"/>
      <c r="F63" s="37"/>
      <c r="G63" s="37"/>
    </row>
    <row r="64" spans="1:7" ht="16.5">
      <c r="A64" s="37"/>
      <c r="B64" s="37"/>
      <c r="C64" s="37"/>
      <c r="D64" s="37"/>
      <c r="E64" s="37"/>
      <c r="F64" s="37"/>
      <c r="G64" s="37"/>
    </row>
    <row r="65" spans="1:7" ht="16.5">
      <c r="A65" s="37"/>
      <c r="B65" s="37"/>
      <c r="C65" s="37"/>
      <c r="D65" s="37"/>
      <c r="E65" s="37"/>
      <c r="F65" s="37"/>
      <c r="G65" s="37"/>
    </row>
    <row r="66" spans="1:7" ht="16.5">
      <c r="A66" s="37"/>
      <c r="B66" s="37"/>
      <c r="C66" s="37"/>
      <c r="D66" s="37"/>
      <c r="E66" s="37"/>
      <c r="F66" s="37"/>
      <c r="G66" s="37"/>
    </row>
    <row r="67" spans="1:7" ht="16.5" customHeight="1">
      <c r="A67" s="37"/>
      <c r="B67" s="37"/>
      <c r="C67" s="37"/>
      <c r="D67" s="37"/>
      <c r="E67" s="37"/>
      <c r="F67" s="37"/>
      <c r="G67" s="37"/>
    </row>
    <row r="68" spans="1:7" ht="16.5" customHeight="1">
      <c r="A68" s="37"/>
      <c r="B68" s="37"/>
      <c r="C68" s="37"/>
      <c r="D68" s="37"/>
      <c r="E68" s="37"/>
      <c r="F68" s="37"/>
      <c r="G68" s="37"/>
    </row>
    <row r="69" spans="1:7" ht="16.5" customHeight="1" hidden="1">
      <c r="A69" s="37"/>
      <c r="B69" s="37"/>
      <c r="C69" s="37"/>
      <c r="D69" s="37"/>
      <c r="E69" s="37"/>
      <c r="F69" s="37"/>
      <c r="G69" s="37"/>
    </row>
    <row r="70" spans="1:7" ht="16.5">
      <c r="A70" s="37"/>
      <c r="B70" s="37"/>
      <c r="C70" s="37"/>
      <c r="D70" s="37"/>
      <c r="E70" s="37"/>
      <c r="F70" s="37"/>
      <c r="G70" s="37"/>
    </row>
    <row r="71" spans="1:7" ht="16.5" customHeight="1">
      <c r="A71" s="37"/>
      <c r="B71" s="37"/>
      <c r="C71" s="37"/>
      <c r="D71" s="37"/>
      <c r="E71" s="37"/>
      <c r="F71" s="37"/>
      <c r="G71" s="37"/>
    </row>
    <row r="72" spans="1:7" ht="16.5" customHeight="1">
      <c r="A72" s="37"/>
      <c r="B72" s="37"/>
      <c r="C72" s="37"/>
      <c r="D72" s="37"/>
      <c r="E72" s="37"/>
      <c r="F72" s="37"/>
      <c r="G72" s="37"/>
    </row>
    <row r="73" spans="1:7" ht="16.5" customHeight="1">
      <c r="A73" s="37"/>
      <c r="B73" s="37"/>
      <c r="C73" s="37"/>
      <c r="D73" s="37"/>
      <c r="E73" s="37"/>
      <c r="F73" s="37"/>
      <c r="G73" s="37"/>
    </row>
    <row r="74" spans="1:7" ht="16.5" customHeight="1">
      <c r="A74" s="37"/>
      <c r="B74" s="37"/>
      <c r="C74" s="37"/>
      <c r="D74" s="37"/>
      <c r="E74" s="37"/>
      <c r="F74" s="37"/>
      <c r="G74" s="37"/>
    </row>
    <row r="75" spans="1:7" ht="16.5" customHeight="1">
      <c r="A75" s="37"/>
      <c r="B75" s="37"/>
      <c r="C75" s="37"/>
      <c r="D75" s="37"/>
      <c r="E75" s="37"/>
      <c r="F75" s="37"/>
      <c r="G75" s="37"/>
    </row>
    <row r="76" spans="1:7" ht="16.5" customHeight="1">
      <c r="A76" s="37"/>
      <c r="B76" s="37"/>
      <c r="C76" s="37"/>
      <c r="D76" s="37"/>
      <c r="E76" s="37"/>
      <c r="F76" s="37"/>
      <c r="G76" s="37"/>
    </row>
    <row r="77" spans="1:7" ht="18" customHeight="1">
      <c r="A77" s="37"/>
      <c r="B77" s="37"/>
      <c r="C77" s="37"/>
      <c r="D77" s="37"/>
      <c r="E77" s="37"/>
      <c r="F77" s="37"/>
      <c r="G77" s="37"/>
    </row>
    <row r="78" spans="1:7" ht="16.5">
      <c r="A78" s="37"/>
      <c r="B78" s="37"/>
      <c r="C78" s="37"/>
      <c r="D78" s="37"/>
      <c r="E78" s="37"/>
      <c r="F78" s="37"/>
      <c r="G78" s="37"/>
    </row>
    <row r="79" spans="1:7" ht="16.5">
      <c r="A79" s="37"/>
      <c r="B79" s="37"/>
      <c r="C79" s="37"/>
      <c r="D79" s="37"/>
      <c r="E79" s="37"/>
      <c r="F79" s="37"/>
      <c r="G79" s="37"/>
    </row>
    <row r="80" spans="1:7" ht="16.5">
      <c r="A80" s="37"/>
      <c r="B80" s="37"/>
      <c r="C80" s="37"/>
      <c r="D80" s="37"/>
      <c r="E80" s="37"/>
      <c r="F80" s="37"/>
      <c r="G80" s="37"/>
    </row>
    <row r="81" spans="1:7" ht="16.5">
      <c r="A81" s="37"/>
      <c r="B81" s="37"/>
      <c r="C81" s="37"/>
      <c r="D81" s="37"/>
      <c r="E81" s="37"/>
      <c r="F81" s="37"/>
      <c r="G81" s="37"/>
    </row>
    <row r="82" spans="1:7" ht="16.5">
      <c r="A82" s="37"/>
      <c r="B82" s="37"/>
      <c r="C82" s="37"/>
      <c r="D82" s="37"/>
      <c r="E82" s="37"/>
      <c r="F82" s="37"/>
      <c r="G82" s="37"/>
    </row>
    <row r="83" spans="1:7" ht="16.5">
      <c r="A83" s="37"/>
      <c r="B83" s="37"/>
      <c r="C83" s="37"/>
      <c r="D83" s="37"/>
      <c r="E83" s="37"/>
      <c r="F83" s="37"/>
      <c r="G83" s="37"/>
    </row>
    <row r="84" spans="1:7" ht="16.5">
      <c r="A84" s="37"/>
      <c r="B84" s="37"/>
      <c r="C84" s="37"/>
      <c r="D84" s="37"/>
      <c r="E84" s="37"/>
      <c r="F84" s="37"/>
      <c r="G84" s="37"/>
    </row>
    <row r="85" spans="1:7" ht="16.5">
      <c r="A85" s="37"/>
      <c r="B85" s="37"/>
      <c r="C85" s="37"/>
      <c r="D85" s="37"/>
      <c r="E85" s="37"/>
      <c r="F85" s="37"/>
      <c r="G85" s="37"/>
    </row>
    <row r="86" spans="1:7" ht="16.5">
      <c r="A86" s="37"/>
      <c r="B86" s="37"/>
      <c r="C86" s="37"/>
      <c r="D86" s="37"/>
      <c r="E86" s="37"/>
      <c r="F86" s="37"/>
      <c r="G86" s="37"/>
    </row>
    <row r="87" spans="1:7" ht="16.5">
      <c r="A87" s="37"/>
      <c r="B87" s="37"/>
      <c r="C87" s="37"/>
      <c r="D87" s="37"/>
      <c r="E87" s="37"/>
      <c r="F87" s="37"/>
      <c r="G87" s="37"/>
    </row>
    <row r="88" spans="1:7" ht="16.5">
      <c r="A88" s="37"/>
      <c r="B88" s="37"/>
      <c r="C88" s="37"/>
      <c r="D88" s="37"/>
      <c r="E88" s="37"/>
      <c r="F88" s="37"/>
      <c r="G88" s="37"/>
    </row>
    <row r="89" spans="1:7" ht="16.5">
      <c r="A89" s="37"/>
      <c r="B89" s="37"/>
      <c r="C89" s="37"/>
      <c r="D89" s="37"/>
      <c r="E89" s="37"/>
      <c r="F89" s="37"/>
      <c r="G89" s="37"/>
    </row>
    <row r="90" spans="1:7" ht="16.5">
      <c r="A90" s="37"/>
      <c r="B90" s="37"/>
      <c r="C90" s="37"/>
      <c r="D90" s="37"/>
      <c r="E90" s="37"/>
      <c r="F90" s="37"/>
      <c r="G90" s="37"/>
    </row>
    <row r="91" spans="1:7" ht="16.5">
      <c r="A91" s="37"/>
      <c r="B91" s="37"/>
      <c r="C91" s="37"/>
      <c r="D91" s="37"/>
      <c r="E91" s="37"/>
      <c r="F91" s="37"/>
      <c r="G91" s="37"/>
    </row>
    <row r="92" spans="1:7" ht="16.5">
      <c r="A92" s="37"/>
      <c r="B92" s="37"/>
      <c r="C92" s="37"/>
      <c r="D92" s="37"/>
      <c r="E92" s="37"/>
      <c r="F92" s="37"/>
      <c r="G92" s="37"/>
    </row>
    <row r="93" spans="1:7" ht="16.5">
      <c r="A93" s="37"/>
      <c r="B93" s="37"/>
      <c r="C93" s="37"/>
      <c r="D93" s="37"/>
      <c r="E93" s="37"/>
      <c r="F93" s="37"/>
      <c r="G93" s="37"/>
    </row>
    <row r="94" spans="1:7" ht="16.5">
      <c r="A94" s="37"/>
      <c r="B94" s="37"/>
      <c r="C94" s="37"/>
      <c r="D94" s="37"/>
      <c r="E94" s="37"/>
      <c r="F94" s="37"/>
      <c r="G94" s="37"/>
    </row>
    <row r="95" spans="1:7" ht="16.5">
      <c r="A95" s="37"/>
      <c r="B95" s="37"/>
      <c r="C95" s="37"/>
      <c r="D95" s="37"/>
      <c r="E95" s="37"/>
      <c r="F95" s="37"/>
      <c r="G95" s="37"/>
    </row>
    <row r="96" spans="1:7" ht="16.5">
      <c r="A96" s="37"/>
      <c r="B96" s="37"/>
      <c r="C96" s="37"/>
      <c r="D96" s="37"/>
      <c r="E96" s="37"/>
      <c r="F96" s="37"/>
      <c r="G96" s="37"/>
    </row>
    <row r="97" spans="1:7" ht="16.5">
      <c r="A97" s="37"/>
      <c r="B97" s="37"/>
      <c r="C97" s="37"/>
      <c r="D97" s="37"/>
      <c r="E97" s="37"/>
      <c r="F97" s="37"/>
      <c r="G97" s="37"/>
    </row>
    <row r="98" spans="1:7" ht="16.5">
      <c r="A98" s="37"/>
      <c r="B98" s="37"/>
      <c r="C98" s="37"/>
      <c r="D98" s="37"/>
      <c r="E98" s="37"/>
      <c r="F98" s="37"/>
      <c r="G98" s="37"/>
    </row>
    <row r="99" spans="1:7" ht="16.5">
      <c r="A99" s="37"/>
      <c r="B99" s="37"/>
      <c r="C99" s="37"/>
      <c r="D99" s="37"/>
      <c r="E99" s="37"/>
      <c r="F99" s="37"/>
      <c r="G99" s="37"/>
    </row>
    <row r="100" spans="1:7" ht="16.5">
      <c r="A100" s="37"/>
      <c r="B100" s="37"/>
      <c r="C100" s="37"/>
      <c r="D100" s="37"/>
      <c r="E100" s="37"/>
      <c r="F100" s="37"/>
      <c r="G100" s="37"/>
    </row>
    <row r="101" spans="1:7" ht="16.5">
      <c r="A101" s="37"/>
      <c r="B101" s="37"/>
      <c r="C101" s="37"/>
      <c r="D101" s="37"/>
      <c r="E101" s="37"/>
      <c r="F101" s="37"/>
      <c r="G101" s="37"/>
    </row>
    <row r="102" spans="1:7" ht="16.5">
      <c r="A102" s="37"/>
      <c r="B102" s="37"/>
      <c r="C102" s="37"/>
      <c r="D102" s="37"/>
      <c r="E102" s="37"/>
      <c r="F102" s="37"/>
      <c r="G102" s="37"/>
    </row>
    <row r="103" spans="1:7" ht="16.5">
      <c r="A103" s="37"/>
      <c r="B103" s="37"/>
      <c r="C103" s="37"/>
      <c r="D103" s="37"/>
      <c r="E103" s="37"/>
      <c r="F103" s="37"/>
      <c r="G103" s="37"/>
    </row>
    <row r="104" spans="1:7" ht="16.5">
      <c r="A104" s="37"/>
      <c r="B104" s="37"/>
      <c r="C104" s="37"/>
      <c r="D104" s="37"/>
      <c r="E104" s="37"/>
      <c r="F104" s="37"/>
      <c r="G104" s="37"/>
    </row>
    <row r="105" spans="1:7" ht="16.5">
      <c r="A105" s="37"/>
      <c r="B105" s="37"/>
      <c r="C105" s="37"/>
      <c r="D105" s="37"/>
      <c r="E105" s="37"/>
      <c r="F105" s="37"/>
      <c r="G105" s="37"/>
    </row>
    <row r="106" spans="1:7" ht="16.5">
      <c r="A106" s="37"/>
      <c r="B106" s="37"/>
      <c r="C106" s="37"/>
      <c r="D106" s="37"/>
      <c r="E106" s="37"/>
      <c r="F106" s="37"/>
      <c r="G106" s="37"/>
    </row>
    <row r="107" spans="1:7" ht="16.5">
      <c r="A107" s="37"/>
      <c r="B107" s="37"/>
      <c r="C107" s="37"/>
      <c r="D107" s="37"/>
      <c r="E107" s="37"/>
      <c r="F107" s="37"/>
      <c r="G107" s="37"/>
    </row>
    <row r="108" spans="1:7" ht="16.5">
      <c r="A108" s="37"/>
      <c r="B108" s="37"/>
      <c r="C108" s="37"/>
      <c r="D108" s="37"/>
      <c r="E108" s="37"/>
      <c r="F108" s="37"/>
      <c r="G108" s="37"/>
    </row>
    <row r="109" spans="1:7" ht="16.5">
      <c r="A109" s="37"/>
      <c r="B109" s="37"/>
      <c r="C109" s="37"/>
      <c r="D109" s="37"/>
      <c r="E109" s="37"/>
      <c r="F109" s="37"/>
      <c r="G109" s="37"/>
    </row>
    <row r="110" spans="1:7" ht="16.5">
      <c r="A110" s="37"/>
      <c r="B110" s="37"/>
      <c r="C110" s="37"/>
      <c r="D110" s="37"/>
      <c r="E110" s="37"/>
      <c r="F110" s="37"/>
      <c r="G110" s="37"/>
    </row>
    <row r="111" spans="1:7" ht="16.5">
      <c r="A111" s="37"/>
      <c r="B111" s="37"/>
      <c r="C111" s="37"/>
      <c r="D111" s="37"/>
      <c r="E111" s="37"/>
      <c r="F111" s="37"/>
      <c r="G111" s="37"/>
    </row>
    <row r="112" spans="1:7" ht="16.5">
      <c r="A112" s="37"/>
      <c r="B112" s="37"/>
      <c r="C112" s="37"/>
      <c r="D112" s="37"/>
      <c r="E112" s="37"/>
      <c r="F112" s="37"/>
      <c r="G112" s="37"/>
    </row>
    <row r="113" spans="1:7" ht="16.5">
      <c r="A113" s="37"/>
      <c r="B113" s="37"/>
      <c r="C113" s="37"/>
      <c r="D113" s="37"/>
      <c r="E113" s="37"/>
      <c r="F113" s="37"/>
      <c r="G113" s="37"/>
    </row>
    <row r="114" spans="1:7" ht="16.5">
      <c r="A114" s="37"/>
      <c r="B114" s="37"/>
      <c r="C114" s="37"/>
      <c r="D114" s="37"/>
      <c r="E114" s="37"/>
      <c r="F114" s="37"/>
      <c r="G114" s="37"/>
    </row>
    <row r="115" spans="1:7" ht="16.5">
      <c r="A115" s="37"/>
      <c r="B115" s="37"/>
      <c r="C115" s="37"/>
      <c r="D115" s="37"/>
      <c r="E115" s="37"/>
      <c r="F115" s="37"/>
      <c r="G115" s="37"/>
    </row>
    <row r="116" spans="1:7" ht="16.5">
      <c r="A116" s="37"/>
      <c r="B116" s="37"/>
      <c r="C116" s="37"/>
      <c r="D116" s="37"/>
      <c r="E116" s="37"/>
      <c r="F116" s="37"/>
      <c r="G116" s="37"/>
    </row>
    <row r="117" spans="1:7" ht="16.5">
      <c r="A117" s="37"/>
      <c r="B117" s="37"/>
      <c r="C117" s="37"/>
      <c r="D117" s="37"/>
      <c r="E117" s="37"/>
      <c r="F117" s="37"/>
      <c r="G117" s="37"/>
    </row>
    <row r="118" spans="1:7" ht="16.5">
      <c r="A118" s="37"/>
      <c r="B118" s="37"/>
      <c r="C118" s="37"/>
      <c r="D118" s="37"/>
      <c r="E118" s="37"/>
      <c r="F118" s="37"/>
      <c r="G118" s="37"/>
    </row>
    <row r="119" spans="1:7" ht="16.5">
      <c r="A119" s="37"/>
      <c r="B119" s="37"/>
      <c r="C119" s="37"/>
      <c r="D119" s="37"/>
      <c r="E119" s="37"/>
      <c r="F119" s="37"/>
      <c r="G119" s="37"/>
    </row>
    <row r="120" spans="1:7" ht="16.5">
      <c r="A120" s="37"/>
      <c r="B120" s="37"/>
      <c r="C120" s="37"/>
      <c r="D120" s="37"/>
      <c r="E120" s="37"/>
      <c r="F120" s="37"/>
      <c r="G120" s="37"/>
    </row>
    <row r="121" spans="1:7" ht="16.5">
      <c r="A121" s="37"/>
      <c r="B121" s="37"/>
      <c r="C121" s="37"/>
      <c r="D121" s="37"/>
      <c r="E121" s="37"/>
      <c r="F121" s="37"/>
      <c r="G121" s="37"/>
    </row>
    <row r="122" spans="1:7" ht="16.5">
      <c r="A122" s="37"/>
      <c r="B122" s="37"/>
      <c r="C122" s="37"/>
      <c r="D122" s="37"/>
      <c r="E122" s="37"/>
      <c r="F122" s="37"/>
      <c r="G122" s="37"/>
    </row>
    <row r="123" spans="1:7" ht="16.5">
      <c r="A123" s="37"/>
      <c r="B123" s="37"/>
      <c r="C123" s="37"/>
      <c r="D123" s="37"/>
      <c r="E123" s="37"/>
      <c r="F123" s="37"/>
      <c r="G123" s="37"/>
    </row>
    <row r="124" spans="1:7" ht="16.5">
      <c r="A124" s="37"/>
      <c r="B124" s="37"/>
      <c r="C124" s="37"/>
      <c r="D124" s="37"/>
      <c r="E124" s="37"/>
      <c r="F124" s="37"/>
      <c r="G124" s="37"/>
    </row>
    <row r="125" spans="1:7" ht="16.5">
      <c r="A125" s="37"/>
      <c r="B125" s="37"/>
      <c r="C125" s="37"/>
      <c r="D125" s="37"/>
      <c r="E125" s="37"/>
      <c r="F125" s="37"/>
      <c r="G125" s="37"/>
    </row>
    <row r="126" spans="1:7" ht="16.5">
      <c r="A126" s="37"/>
      <c r="B126" s="37"/>
      <c r="C126" s="37"/>
      <c r="D126" s="37"/>
      <c r="E126" s="37"/>
      <c r="F126" s="37"/>
      <c r="G126" s="37"/>
    </row>
    <row r="127" spans="1:7" ht="16.5">
      <c r="A127" s="37"/>
      <c r="B127" s="37"/>
      <c r="C127" s="37"/>
      <c r="D127" s="37"/>
      <c r="E127" s="37"/>
      <c r="F127" s="37"/>
      <c r="G127" s="37"/>
    </row>
    <row r="128" spans="1:7" ht="16.5">
      <c r="A128" s="37"/>
      <c r="B128" s="37"/>
      <c r="C128" s="37"/>
      <c r="D128" s="37"/>
      <c r="E128" s="37"/>
      <c r="F128" s="37"/>
      <c r="G128" s="37"/>
    </row>
    <row r="129" spans="1:7" ht="16.5">
      <c r="A129" s="37"/>
      <c r="B129" s="37"/>
      <c r="C129" s="37"/>
      <c r="D129" s="37"/>
      <c r="E129" s="37"/>
      <c r="F129" s="37"/>
      <c r="G129" s="37"/>
    </row>
    <row r="130" spans="1:7" ht="16.5">
      <c r="A130" s="37"/>
      <c r="B130" s="37"/>
      <c r="C130" s="37"/>
      <c r="D130" s="37"/>
      <c r="E130" s="37"/>
      <c r="F130" s="37"/>
      <c r="G130" s="37"/>
    </row>
    <row r="131" spans="1:7" ht="16.5">
      <c r="A131" s="37"/>
      <c r="B131" s="37"/>
      <c r="C131" s="37"/>
      <c r="D131" s="37"/>
      <c r="E131" s="37"/>
      <c r="F131" s="37"/>
      <c r="G131" s="37"/>
    </row>
    <row r="132" spans="1:7" ht="16.5">
      <c r="A132" s="37"/>
      <c r="B132" s="37"/>
      <c r="C132" s="37"/>
      <c r="D132" s="37"/>
      <c r="E132" s="37"/>
      <c r="F132" s="37"/>
      <c r="G132" s="37"/>
    </row>
    <row r="133" spans="1:7" ht="16.5">
      <c r="A133" s="37"/>
      <c r="B133" s="37"/>
      <c r="C133" s="37"/>
      <c r="D133" s="37"/>
      <c r="E133" s="37"/>
      <c r="F133" s="37"/>
      <c r="G133" s="37"/>
    </row>
    <row r="134" spans="1:7" ht="16.5">
      <c r="A134" s="37"/>
      <c r="B134" s="37"/>
      <c r="C134" s="37"/>
      <c r="D134" s="37"/>
      <c r="E134" s="37"/>
      <c r="F134" s="37"/>
      <c r="G134" s="37"/>
    </row>
    <row r="135" spans="1:7" ht="16.5">
      <c r="A135" s="37"/>
      <c r="B135" s="37"/>
      <c r="C135" s="37"/>
      <c r="D135" s="37"/>
      <c r="E135" s="37"/>
      <c r="F135" s="37"/>
      <c r="G135" s="37"/>
    </row>
    <row r="136" spans="1:7" ht="16.5">
      <c r="A136" s="37"/>
      <c r="B136" s="37"/>
      <c r="C136" s="37"/>
      <c r="D136" s="37"/>
      <c r="E136" s="37"/>
      <c r="F136" s="37"/>
      <c r="G136" s="37"/>
    </row>
    <row r="137" spans="1:7" ht="16.5">
      <c r="A137" s="37"/>
      <c r="B137" s="37"/>
      <c r="C137" s="37"/>
      <c r="D137" s="37"/>
      <c r="E137" s="37"/>
      <c r="F137" s="37"/>
      <c r="G137" s="37"/>
    </row>
    <row r="138" spans="1:7" ht="16.5">
      <c r="A138" s="37"/>
      <c r="B138" s="37"/>
      <c r="C138" s="37"/>
      <c r="D138" s="37"/>
      <c r="E138" s="37"/>
      <c r="F138" s="37"/>
      <c r="G138" s="37"/>
    </row>
    <row r="139" spans="1:7" ht="16.5">
      <c r="A139" s="37"/>
      <c r="B139" s="37"/>
      <c r="C139" s="37"/>
      <c r="D139" s="37"/>
      <c r="E139" s="37"/>
      <c r="F139" s="37"/>
      <c r="G139" s="37"/>
    </row>
    <row r="140" spans="1:7" ht="16.5">
      <c r="A140" s="37"/>
      <c r="B140" s="37"/>
      <c r="C140" s="37"/>
      <c r="D140" s="37"/>
      <c r="E140" s="37"/>
      <c r="F140" s="37"/>
      <c r="G140" s="37"/>
    </row>
    <row r="141" spans="1:7" ht="16.5">
      <c r="A141" s="37"/>
      <c r="B141" s="37"/>
      <c r="C141" s="37"/>
      <c r="D141" s="37"/>
      <c r="E141" s="37"/>
      <c r="F141" s="37"/>
      <c r="G141" s="37"/>
    </row>
    <row r="142" spans="1:7" ht="16.5">
      <c r="A142" s="37"/>
      <c r="B142" s="37"/>
      <c r="C142" s="37"/>
      <c r="D142" s="37"/>
      <c r="E142" s="37"/>
      <c r="F142" s="37"/>
      <c r="G142" s="37"/>
    </row>
    <row r="143" spans="1:7" ht="16.5">
      <c r="A143" s="37"/>
      <c r="B143" s="37"/>
      <c r="C143" s="37"/>
      <c r="D143" s="37"/>
      <c r="E143" s="37"/>
      <c r="F143" s="37"/>
      <c r="G143" s="37"/>
    </row>
    <row r="144" spans="1:7" ht="16.5">
      <c r="A144" s="37"/>
      <c r="B144" s="37"/>
      <c r="C144" s="37"/>
      <c r="D144" s="37"/>
      <c r="E144" s="37"/>
      <c r="F144" s="37"/>
      <c r="G144" s="37"/>
    </row>
    <row r="145" spans="1:7" ht="16.5">
      <c r="A145" s="37"/>
      <c r="B145" s="37"/>
      <c r="C145" s="37"/>
      <c r="D145" s="37"/>
      <c r="E145" s="37"/>
      <c r="F145" s="37"/>
      <c r="G145" s="37"/>
    </row>
    <row r="146" spans="1:7" ht="16.5">
      <c r="A146" s="37"/>
      <c r="B146" s="37"/>
      <c r="C146" s="37"/>
      <c r="D146" s="37"/>
      <c r="E146" s="37"/>
      <c r="F146" s="37"/>
      <c r="G146" s="37"/>
    </row>
    <row r="147" spans="1:7" ht="16.5">
      <c r="A147" s="37"/>
      <c r="B147" s="37"/>
      <c r="C147" s="37"/>
      <c r="D147" s="37"/>
      <c r="E147" s="37"/>
      <c r="F147" s="37"/>
      <c r="G147" s="37"/>
    </row>
    <row r="148" spans="1:7" ht="16.5">
      <c r="A148" s="37"/>
      <c r="B148" s="37"/>
      <c r="C148" s="37"/>
      <c r="D148" s="37"/>
      <c r="E148" s="37"/>
      <c r="F148" s="37"/>
      <c r="G148" s="37"/>
    </row>
    <row r="149" spans="1:7" ht="16.5">
      <c r="A149" s="37"/>
      <c r="B149" s="37"/>
      <c r="C149" s="37"/>
      <c r="D149" s="37"/>
      <c r="E149" s="37"/>
      <c r="F149" s="37"/>
      <c r="G149" s="37"/>
    </row>
    <row r="150" spans="1:7" ht="16.5">
      <c r="A150" s="37"/>
      <c r="B150" s="37"/>
      <c r="C150" s="37"/>
      <c r="D150" s="37"/>
      <c r="E150" s="37"/>
      <c r="F150" s="37"/>
      <c r="G150" s="37"/>
    </row>
    <row r="151" spans="1:7" ht="16.5">
      <c r="A151" s="37"/>
      <c r="B151" s="37"/>
      <c r="C151" s="37"/>
      <c r="D151" s="37"/>
      <c r="E151" s="37"/>
      <c r="F151" s="37"/>
      <c r="G151" s="37"/>
    </row>
    <row r="152" spans="1:7" ht="16.5">
      <c r="A152" s="37"/>
      <c r="B152" s="37"/>
      <c r="C152" s="37"/>
      <c r="D152" s="37"/>
      <c r="E152" s="37"/>
      <c r="F152" s="37"/>
      <c r="G152" s="37"/>
    </row>
    <row r="153" spans="1:7" ht="16.5">
      <c r="A153" s="37"/>
      <c r="B153" s="37"/>
      <c r="C153" s="37"/>
      <c r="D153" s="37"/>
      <c r="E153" s="37"/>
      <c r="F153" s="37"/>
      <c r="G153" s="37"/>
    </row>
    <row r="154" spans="1:7" ht="16.5">
      <c r="A154" s="37"/>
      <c r="B154" s="37"/>
      <c r="C154" s="37"/>
      <c r="D154" s="37"/>
      <c r="E154" s="37"/>
      <c r="F154" s="37"/>
      <c r="G154" s="37"/>
    </row>
    <row r="155" spans="1:7" ht="16.5">
      <c r="A155" s="37"/>
      <c r="B155" s="37"/>
      <c r="C155" s="37"/>
      <c r="D155" s="37"/>
      <c r="E155" s="37"/>
      <c r="F155" s="37"/>
      <c r="G155" s="37"/>
    </row>
    <row r="156" spans="1:7" ht="16.5">
      <c r="A156" s="37"/>
      <c r="B156" s="37"/>
      <c r="C156" s="37"/>
      <c r="D156" s="37"/>
      <c r="E156" s="37"/>
      <c r="F156" s="37"/>
      <c r="G156" s="37"/>
    </row>
    <row r="157" spans="1:7" ht="16.5">
      <c r="A157" s="37"/>
      <c r="B157" s="37"/>
      <c r="C157" s="37"/>
      <c r="D157" s="37"/>
      <c r="E157" s="37"/>
      <c r="F157" s="37"/>
      <c r="G157" s="37"/>
    </row>
    <row r="158" spans="1:7" ht="16.5">
      <c r="A158" s="37"/>
      <c r="B158" s="37"/>
      <c r="C158" s="37"/>
      <c r="D158" s="37"/>
      <c r="E158" s="37"/>
      <c r="F158" s="37"/>
      <c r="G158" s="37"/>
    </row>
    <row r="159" spans="1:7" ht="16.5">
      <c r="A159" s="37"/>
      <c r="B159" s="37"/>
      <c r="C159" s="37"/>
      <c r="D159" s="37"/>
      <c r="E159" s="37"/>
      <c r="F159" s="37"/>
      <c r="G159" s="37"/>
    </row>
    <row r="160" spans="1:7" ht="16.5">
      <c r="A160" s="37"/>
      <c r="B160" s="37"/>
      <c r="C160" s="37"/>
      <c r="D160" s="37"/>
      <c r="E160" s="37"/>
      <c r="F160" s="37"/>
      <c r="G160" s="37"/>
    </row>
    <row r="161" spans="1:7" ht="16.5">
      <c r="A161" s="37"/>
      <c r="B161" s="37"/>
      <c r="C161" s="37"/>
      <c r="D161" s="37"/>
      <c r="E161" s="37"/>
      <c r="F161" s="37"/>
      <c r="G161" s="37"/>
    </row>
    <row r="162" spans="1:7" ht="16.5">
      <c r="A162" s="37"/>
      <c r="B162" s="37"/>
      <c r="C162" s="37"/>
      <c r="D162" s="37"/>
      <c r="E162" s="37"/>
      <c r="F162" s="37"/>
      <c r="G162" s="37"/>
    </row>
    <row r="163" spans="1:7" ht="16.5">
      <c r="A163" s="37"/>
      <c r="B163" s="37"/>
      <c r="C163" s="37"/>
      <c r="D163" s="37"/>
      <c r="E163" s="37"/>
      <c r="F163" s="37"/>
      <c r="G163" s="37"/>
    </row>
    <row r="164" spans="1:7" ht="16.5">
      <c r="A164" s="37"/>
      <c r="B164" s="37"/>
      <c r="C164" s="37"/>
      <c r="D164" s="37"/>
      <c r="E164" s="37"/>
      <c r="F164" s="37"/>
      <c r="G164" s="37"/>
    </row>
    <row r="165" spans="1:7" ht="16.5">
      <c r="A165" s="37"/>
      <c r="B165" s="37"/>
      <c r="C165" s="37"/>
      <c r="D165" s="37"/>
      <c r="E165" s="37"/>
      <c r="F165" s="37"/>
      <c r="G165" s="37"/>
    </row>
    <row r="166" spans="1:7" ht="16.5">
      <c r="A166" s="37"/>
      <c r="B166" s="37"/>
      <c r="C166" s="37"/>
      <c r="D166" s="37"/>
      <c r="E166" s="37"/>
      <c r="F166" s="37"/>
      <c r="G166" s="37"/>
    </row>
    <row r="167" spans="1:7" ht="16.5">
      <c r="A167" s="37"/>
      <c r="B167" s="37"/>
      <c r="C167" s="37"/>
      <c r="D167" s="37"/>
      <c r="E167" s="37"/>
      <c r="F167" s="37"/>
      <c r="G167" s="37"/>
    </row>
  </sheetData>
  <mergeCells count="8">
    <mergeCell ref="B3:G7"/>
    <mergeCell ref="B36:G40"/>
    <mergeCell ref="B9:G14"/>
    <mergeCell ref="B48:G49"/>
    <mergeCell ref="B16:G20"/>
    <mergeCell ref="B22:G25"/>
    <mergeCell ref="B29:G34"/>
    <mergeCell ref="B42:G46"/>
  </mergeCells>
  <printOptions/>
  <pageMargins left="0.75" right="0.75" top="1" bottom="1" header="0.5" footer="0.5"/>
  <pageSetup fitToHeight="1" fitToWidth="1" horizontalDpi="600" verticalDpi="600" orientation="portrait" paperSize="9" scale="72" r:id="rId1"/>
  <rowBreaks count="1" manualBreakCount="1">
    <brk id="51" max="6" man="1"/>
  </rowBreaks>
</worksheet>
</file>

<file path=xl/worksheets/sheet8.xml><?xml version="1.0" encoding="utf-8"?>
<worksheet xmlns="http://schemas.openxmlformats.org/spreadsheetml/2006/main" xmlns:r="http://schemas.openxmlformats.org/officeDocument/2006/relationships">
  <sheetPr>
    <pageSetUpPr fitToPage="1"/>
  </sheetPr>
  <dimension ref="A1:E265"/>
  <sheetViews>
    <sheetView workbookViewId="0" topLeftCell="A1">
      <selection activeCell="C45" sqref="A1:E45"/>
    </sheetView>
  </sheetViews>
  <sheetFormatPr defaultColWidth="9.140625" defaultRowHeight="12.75"/>
  <cols>
    <col min="1" max="1" width="8.7109375" style="0" customWidth="1"/>
    <col min="2" max="2" width="5.7109375" style="0" customWidth="1"/>
    <col min="3" max="3" width="56.140625" style="0" customWidth="1"/>
    <col min="4" max="4" width="22.140625" style="0" customWidth="1"/>
    <col min="5" max="5" width="17.421875" style="0" customWidth="1"/>
  </cols>
  <sheetData>
    <row r="1" spans="1:5" ht="16.5">
      <c r="A1" s="43" t="s">
        <v>133</v>
      </c>
      <c r="B1" s="48" t="s">
        <v>134</v>
      </c>
      <c r="C1" s="37"/>
      <c r="D1" s="37"/>
      <c r="E1" s="37"/>
    </row>
    <row r="2" spans="1:5" ht="16.5">
      <c r="A2" s="49"/>
      <c r="B2" s="48"/>
      <c r="C2" s="37"/>
      <c r="D2" s="37"/>
      <c r="E2" s="37"/>
    </row>
    <row r="3" spans="1:5" ht="16.5">
      <c r="A3" s="49"/>
      <c r="B3" s="171" t="s">
        <v>228</v>
      </c>
      <c r="C3" s="171"/>
      <c r="D3" s="171"/>
      <c r="E3" s="171"/>
    </row>
    <row r="4" spans="1:5" ht="16.5">
      <c r="A4" s="49"/>
      <c r="B4" s="171"/>
      <c r="C4" s="171"/>
      <c r="D4" s="171"/>
      <c r="E4" s="171"/>
    </row>
    <row r="5" spans="1:5" ht="16.5">
      <c r="A5" s="49"/>
      <c r="B5" s="171"/>
      <c r="C5" s="171"/>
      <c r="D5" s="171"/>
      <c r="E5" s="171"/>
    </row>
    <row r="6" spans="1:5" ht="16.5">
      <c r="A6" s="49"/>
      <c r="B6" s="171"/>
      <c r="C6" s="171"/>
      <c r="D6" s="171"/>
      <c r="E6" s="171"/>
    </row>
    <row r="7" spans="1:5" ht="16.5">
      <c r="A7" s="49"/>
      <c r="B7" s="5"/>
      <c r="C7" s="46"/>
      <c r="D7" s="46"/>
      <c r="E7" s="46"/>
    </row>
    <row r="8" spans="1:5" ht="16.5" customHeight="1">
      <c r="A8" s="49"/>
      <c r="B8" s="171" t="s">
        <v>0</v>
      </c>
      <c r="C8" s="171"/>
      <c r="D8" s="171"/>
      <c r="E8" s="171"/>
    </row>
    <row r="9" spans="1:5" ht="16.5">
      <c r="A9" s="49"/>
      <c r="B9" s="171"/>
      <c r="C9" s="171"/>
      <c r="D9" s="171"/>
      <c r="E9" s="171"/>
    </row>
    <row r="10" spans="1:5" ht="16.5">
      <c r="A10" s="49"/>
      <c r="B10" s="171"/>
      <c r="C10" s="171"/>
      <c r="D10" s="171"/>
      <c r="E10" s="171"/>
    </row>
    <row r="11" spans="1:5" ht="16.5">
      <c r="A11" s="49"/>
      <c r="B11" s="171"/>
      <c r="C11" s="171"/>
      <c r="D11" s="171"/>
      <c r="E11" s="171"/>
    </row>
    <row r="12" spans="1:5" ht="16.5">
      <c r="A12" s="49"/>
      <c r="B12" s="172"/>
      <c r="C12" s="172"/>
      <c r="D12" s="172"/>
      <c r="E12" s="172"/>
    </row>
    <row r="13" spans="1:5" ht="16.5">
      <c r="A13" s="49"/>
      <c r="B13" s="172"/>
      <c r="C13" s="172"/>
      <c r="D13" s="172"/>
      <c r="E13" s="172"/>
    </row>
    <row r="14" spans="1:5" ht="16.5">
      <c r="A14" s="49"/>
      <c r="B14" s="142"/>
      <c r="C14" s="142"/>
      <c r="D14" s="142"/>
      <c r="E14" s="142"/>
    </row>
    <row r="15" spans="1:5" ht="16.5" customHeight="1">
      <c r="A15" s="49"/>
      <c r="B15" s="171" t="s">
        <v>1</v>
      </c>
      <c r="C15" s="171"/>
      <c r="D15" s="171"/>
      <c r="E15" s="171"/>
    </row>
    <row r="16" spans="1:5" ht="16.5" customHeight="1">
      <c r="A16" s="49"/>
      <c r="B16" s="171"/>
      <c r="C16" s="171"/>
      <c r="D16" s="171"/>
      <c r="E16" s="171"/>
    </row>
    <row r="17" spans="1:5" ht="16.5">
      <c r="A17" s="49"/>
      <c r="B17" s="110"/>
      <c r="C17" s="110"/>
      <c r="D17" s="110"/>
      <c r="E17" s="110"/>
    </row>
    <row r="18" spans="1:5" ht="16.5">
      <c r="A18" s="43" t="s">
        <v>135</v>
      </c>
      <c r="B18" s="44" t="s">
        <v>136</v>
      </c>
      <c r="C18" s="37"/>
      <c r="D18" s="37"/>
      <c r="E18" s="37"/>
    </row>
    <row r="19" spans="1:5" ht="16.5">
      <c r="A19" s="43"/>
      <c r="B19" s="44"/>
      <c r="C19" s="37"/>
      <c r="D19" s="37"/>
      <c r="E19" s="37"/>
    </row>
    <row r="20" spans="1:5" ht="16.5" customHeight="1">
      <c r="A20" s="43"/>
      <c r="B20" s="167" t="s">
        <v>137</v>
      </c>
      <c r="C20" s="167"/>
      <c r="D20" s="167"/>
      <c r="E20" s="167"/>
    </row>
    <row r="21" spans="1:5" ht="16.5">
      <c r="A21" s="43"/>
      <c r="B21" s="167"/>
      <c r="C21" s="167"/>
      <c r="D21" s="167"/>
      <c r="E21" s="167"/>
    </row>
    <row r="22" spans="1:5" ht="16.5">
      <c r="A22" s="43"/>
      <c r="B22" s="5"/>
      <c r="C22" s="5"/>
      <c r="D22" s="5"/>
      <c r="E22" s="5"/>
    </row>
    <row r="23" spans="1:5" ht="16.5">
      <c r="A23" s="43" t="s">
        <v>138</v>
      </c>
      <c r="B23" s="44" t="s">
        <v>139</v>
      </c>
      <c r="C23" s="5"/>
      <c r="D23" s="5"/>
      <c r="E23" s="5"/>
    </row>
    <row r="24" spans="1:5" ht="16.5">
      <c r="A24" s="37"/>
      <c r="B24" s="44"/>
      <c r="C24" s="37"/>
      <c r="D24" s="174" t="s">
        <v>140</v>
      </c>
      <c r="E24" s="174" t="s">
        <v>199</v>
      </c>
    </row>
    <row r="25" spans="1:5" ht="16.5">
      <c r="A25" s="37"/>
      <c r="B25" s="44"/>
      <c r="C25" s="37"/>
      <c r="D25" s="175"/>
      <c r="E25" s="175"/>
    </row>
    <row r="26" spans="1:5" ht="16.5">
      <c r="A26" s="43"/>
      <c r="B26" s="44"/>
      <c r="C26" s="37"/>
      <c r="D26" s="92" t="s">
        <v>11</v>
      </c>
      <c r="E26" s="92" t="s">
        <v>11</v>
      </c>
    </row>
    <row r="27" spans="1:5" ht="16.5">
      <c r="A27" s="43"/>
      <c r="B27" s="37"/>
      <c r="C27" s="37"/>
      <c r="D27" s="92"/>
      <c r="E27" s="92"/>
    </row>
    <row r="28" spans="1:5" ht="16.5">
      <c r="A28" s="43"/>
      <c r="B28" s="37" t="s">
        <v>141</v>
      </c>
      <c r="C28" s="82"/>
      <c r="D28" s="93">
        <f>+D30-D29</f>
        <v>2644</v>
      </c>
      <c r="E28" s="93">
        <f>+E30-E29</f>
        <v>5222</v>
      </c>
    </row>
    <row r="29" spans="1:5" ht="16.5">
      <c r="A29" s="43"/>
      <c r="B29" s="37" t="s">
        <v>142</v>
      </c>
      <c r="C29" s="82"/>
      <c r="D29" s="94">
        <v>-484</v>
      </c>
      <c r="E29" s="94">
        <v>-1491</v>
      </c>
    </row>
    <row r="30" spans="1:5" ht="17.25" thickBot="1">
      <c r="A30" s="43"/>
      <c r="B30" s="44"/>
      <c r="C30" s="37"/>
      <c r="D30" s="95">
        <v>2160</v>
      </c>
      <c r="E30" s="95">
        <v>3731</v>
      </c>
    </row>
    <row r="31" spans="1:5" ht="17.25" thickTop="1">
      <c r="A31" s="43"/>
      <c r="B31" s="44"/>
      <c r="C31" s="37"/>
      <c r="D31" s="96"/>
      <c r="E31" s="96"/>
    </row>
    <row r="32" spans="1:5" ht="16.5" customHeight="1">
      <c r="A32" s="43"/>
      <c r="B32" s="173" t="s">
        <v>2</v>
      </c>
      <c r="C32" s="173"/>
      <c r="D32" s="173"/>
      <c r="E32" s="173"/>
    </row>
    <row r="33" spans="1:5" ht="16.5" customHeight="1">
      <c r="A33" s="37"/>
      <c r="B33" s="173"/>
      <c r="C33" s="173"/>
      <c r="D33" s="173"/>
      <c r="E33" s="173"/>
    </row>
    <row r="34" spans="1:5" ht="16.5" customHeight="1">
      <c r="A34" s="37"/>
      <c r="B34" s="172"/>
      <c r="C34" s="172"/>
      <c r="D34" s="172"/>
      <c r="E34" s="172"/>
    </row>
    <row r="35" spans="1:5" ht="16.5" customHeight="1">
      <c r="A35" s="37"/>
      <c r="B35" s="172"/>
      <c r="C35" s="172"/>
      <c r="D35" s="172"/>
      <c r="E35" s="172"/>
    </row>
    <row r="36" spans="1:5" ht="16.5" customHeight="1">
      <c r="A36" s="37"/>
      <c r="B36" s="82"/>
      <c r="C36" s="82"/>
      <c r="D36" s="72"/>
      <c r="E36" s="72"/>
    </row>
    <row r="37" spans="1:5" ht="16.5" customHeight="1">
      <c r="A37" s="43" t="s">
        <v>143</v>
      </c>
      <c r="B37" s="169" t="s">
        <v>189</v>
      </c>
      <c r="C37" s="169"/>
      <c r="D37" s="169"/>
      <c r="E37" s="37"/>
    </row>
    <row r="38" spans="1:5" ht="16.5" customHeight="1">
      <c r="A38" s="37"/>
      <c r="B38" s="37"/>
      <c r="C38" s="37"/>
      <c r="D38" s="37"/>
      <c r="E38" s="37"/>
    </row>
    <row r="39" spans="1:5" ht="16.5" customHeight="1">
      <c r="A39" s="37"/>
      <c r="B39" s="166" t="s">
        <v>144</v>
      </c>
      <c r="C39" s="166"/>
      <c r="D39" s="166"/>
      <c r="E39" s="166"/>
    </row>
    <row r="40" spans="1:5" ht="16.5" customHeight="1">
      <c r="A40" s="37"/>
      <c r="B40" s="37"/>
      <c r="C40" s="37"/>
      <c r="D40" s="37"/>
      <c r="E40" s="37"/>
    </row>
    <row r="41" spans="1:5" ht="16.5" customHeight="1">
      <c r="A41" s="43" t="s">
        <v>145</v>
      </c>
      <c r="B41" s="44" t="s">
        <v>146</v>
      </c>
      <c r="C41" s="44"/>
      <c r="D41" s="37"/>
      <c r="E41" s="37"/>
    </row>
    <row r="42" spans="1:5" ht="16.5" customHeight="1">
      <c r="A42" s="43"/>
      <c r="B42" s="44"/>
      <c r="C42" s="44"/>
      <c r="D42" s="37"/>
      <c r="E42" s="37"/>
    </row>
    <row r="43" spans="1:5" ht="16.5" customHeight="1">
      <c r="A43" s="37"/>
      <c r="B43" s="37" t="s">
        <v>190</v>
      </c>
      <c r="C43" s="168" t="s">
        <v>147</v>
      </c>
      <c r="D43" s="168"/>
      <c r="E43" s="168"/>
    </row>
    <row r="44" spans="1:5" ht="16.5" customHeight="1">
      <c r="A44" s="37"/>
      <c r="B44" s="44"/>
      <c r="C44" s="5"/>
      <c r="D44" s="5"/>
      <c r="E44" s="5"/>
    </row>
    <row r="45" spans="1:5" ht="16.5" customHeight="1">
      <c r="A45" s="37"/>
      <c r="B45" s="49" t="s">
        <v>191</v>
      </c>
      <c r="C45" s="168" t="s">
        <v>148</v>
      </c>
      <c r="D45" s="168"/>
      <c r="E45" s="168"/>
    </row>
    <row r="46" spans="1:5" ht="16.5">
      <c r="A46" s="37"/>
      <c r="B46" s="37"/>
      <c r="C46" s="37"/>
      <c r="D46" s="37"/>
      <c r="E46" s="37"/>
    </row>
    <row r="47" spans="1:5" ht="16.5">
      <c r="A47" s="37"/>
      <c r="B47" s="37"/>
      <c r="C47" s="37"/>
      <c r="D47" s="37"/>
      <c r="E47" s="37"/>
    </row>
    <row r="48" spans="1:5" ht="16.5">
      <c r="A48" s="37"/>
      <c r="B48" s="37"/>
      <c r="C48" s="37"/>
      <c r="D48" s="37"/>
      <c r="E48" s="37"/>
    </row>
    <row r="49" spans="1:5" ht="16.5">
      <c r="A49" s="37"/>
      <c r="B49" s="37"/>
      <c r="C49" s="37"/>
      <c r="D49" s="37"/>
      <c r="E49" s="37"/>
    </row>
    <row r="50" spans="1:5" ht="16.5">
      <c r="A50" s="37"/>
      <c r="B50" s="37"/>
      <c r="C50" s="37"/>
      <c r="D50" s="37"/>
      <c r="E50" s="37"/>
    </row>
    <row r="51" spans="1:5" ht="16.5">
      <c r="A51" s="37"/>
      <c r="B51" s="37"/>
      <c r="C51" s="37"/>
      <c r="D51" s="37"/>
      <c r="E51" s="37"/>
    </row>
    <row r="52" spans="1:5" ht="16.5">
      <c r="A52" s="37"/>
      <c r="B52" s="37"/>
      <c r="C52" s="37"/>
      <c r="D52" s="37"/>
      <c r="E52" s="37"/>
    </row>
    <row r="53" spans="1:5" ht="16.5">
      <c r="A53" s="37"/>
      <c r="B53" s="37"/>
      <c r="C53" s="37"/>
      <c r="D53" s="37"/>
      <c r="E53" s="37"/>
    </row>
    <row r="54" spans="1:5" ht="16.5">
      <c r="A54" s="37"/>
      <c r="B54" s="37"/>
      <c r="C54" s="37"/>
      <c r="D54" s="37"/>
      <c r="E54" s="37"/>
    </row>
    <row r="55" spans="1:5" ht="16.5">
      <c r="A55" s="37"/>
      <c r="B55" s="37"/>
      <c r="C55" s="37"/>
      <c r="D55" s="37"/>
      <c r="E55" s="37"/>
    </row>
    <row r="56" spans="1:5" ht="16.5">
      <c r="A56" s="37"/>
      <c r="B56" s="37"/>
      <c r="C56" s="37"/>
      <c r="D56" s="37"/>
      <c r="E56" s="37"/>
    </row>
    <row r="57" spans="1:5" ht="16.5">
      <c r="A57" s="37"/>
      <c r="B57" s="37"/>
      <c r="C57" s="37"/>
      <c r="D57" s="37"/>
      <c r="E57" s="37"/>
    </row>
    <row r="58" spans="1:5" ht="16.5">
      <c r="A58" s="37"/>
      <c r="B58" s="37"/>
      <c r="C58" s="37"/>
      <c r="D58" s="37"/>
      <c r="E58" s="37"/>
    </row>
    <row r="59" spans="1:5" ht="16.5">
      <c r="A59" s="37"/>
      <c r="B59" s="37"/>
      <c r="C59" s="37"/>
      <c r="D59" s="37"/>
      <c r="E59" s="37"/>
    </row>
    <row r="60" spans="1:5" ht="16.5">
      <c r="A60" s="37"/>
      <c r="B60" s="37"/>
      <c r="C60" s="37"/>
      <c r="D60" s="37"/>
      <c r="E60" s="37"/>
    </row>
    <row r="61" spans="1:5" ht="16.5">
      <c r="A61" s="37"/>
      <c r="B61" s="37"/>
      <c r="C61" s="37"/>
      <c r="D61" s="37"/>
      <c r="E61" s="37"/>
    </row>
    <row r="62" spans="1:5" ht="16.5">
      <c r="A62" s="37"/>
      <c r="B62" s="37"/>
      <c r="C62" s="37"/>
      <c r="D62" s="37"/>
      <c r="E62" s="37"/>
    </row>
    <row r="63" spans="1:5" ht="16.5">
      <c r="A63" s="37"/>
      <c r="B63" s="37"/>
      <c r="C63" s="37"/>
      <c r="D63" s="37"/>
      <c r="E63" s="37"/>
    </row>
    <row r="64" spans="1:5" ht="16.5">
      <c r="A64" s="37"/>
      <c r="B64" s="37"/>
      <c r="C64" s="37"/>
      <c r="D64" s="37"/>
      <c r="E64" s="37"/>
    </row>
    <row r="65" spans="1:5" ht="16.5">
      <c r="A65" s="37"/>
      <c r="B65" s="37"/>
      <c r="C65" s="37"/>
      <c r="D65" s="37"/>
      <c r="E65" s="37"/>
    </row>
    <row r="66" spans="1:5" ht="16.5">
      <c r="A66" s="37"/>
      <c r="B66" s="37"/>
      <c r="C66" s="37"/>
      <c r="D66" s="37"/>
      <c r="E66" s="37"/>
    </row>
    <row r="67" spans="1:5" ht="16.5">
      <c r="A67" s="37"/>
      <c r="B67" s="37"/>
      <c r="C67" s="37"/>
      <c r="D67" s="37"/>
      <c r="E67" s="37"/>
    </row>
    <row r="68" spans="1:5" ht="16.5">
      <c r="A68" s="37"/>
      <c r="B68" s="37"/>
      <c r="C68" s="37"/>
      <c r="D68" s="37"/>
      <c r="E68" s="37"/>
    </row>
    <row r="69" spans="1:5" ht="16.5">
      <c r="A69" s="37"/>
      <c r="B69" s="37"/>
      <c r="C69" s="37"/>
      <c r="D69" s="37"/>
      <c r="E69" s="37"/>
    </row>
    <row r="70" spans="1:5" ht="16.5">
      <c r="A70" s="37"/>
      <c r="B70" s="37"/>
      <c r="C70" s="37"/>
      <c r="D70" s="37"/>
      <c r="E70" s="37"/>
    </row>
    <row r="71" spans="1:5" ht="16.5">
      <c r="A71" s="37"/>
      <c r="B71" s="37"/>
      <c r="C71" s="37"/>
      <c r="D71" s="37"/>
      <c r="E71" s="37"/>
    </row>
    <row r="72" spans="1:5" ht="16.5">
      <c r="A72" s="37"/>
      <c r="B72" s="37"/>
      <c r="C72" s="37"/>
      <c r="D72" s="37"/>
      <c r="E72" s="37"/>
    </row>
    <row r="73" spans="1:5" ht="16.5">
      <c r="A73" s="37"/>
      <c r="B73" s="37"/>
      <c r="C73" s="37"/>
      <c r="D73" s="37"/>
      <c r="E73" s="37"/>
    </row>
    <row r="74" spans="1:5" ht="16.5">
      <c r="A74" s="37"/>
      <c r="B74" s="37"/>
      <c r="C74" s="37"/>
      <c r="D74" s="37"/>
      <c r="E74" s="37"/>
    </row>
    <row r="75" spans="1:5" ht="16.5">
      <c r="A75" s="37"/>
      <c r="B75" s="37"/>
      <c r="C75" s="37"/>
      <c r="D75" s="37"/>
      <c r="E75" s="37"/>
    </row>
    <row r="76" spans="1:5" ht="16.5">
      <c r="A76" s="37"/>
      <c r="B76" s="37"/>
      <c r="C76" s="37"/>
      <c r="D76" s="37"/>
      <c r="E76" s="37"/>
    </row>
    <row r="77" spans="1:5" ht="16.5">
      <c r="A77" s="37"/>
      <c r="B77" s="37"/>
      <c r="C77" s="37"/>
      <c r="D77" s="37"/>
      <c r="E77" s="37"/>
    </row>
    <row r="78" spans="1:5" ht="16.5">
      <c r="A78" s="37"/>
      <c r="B78" s="37"/>
      <c r="C78" s="37"/>
      <c r="D78" s="37"/>
      <c r="E78" s="37"/>
    </row>
    <row r="79" spans="1:5" ht="16.5">
      <c r="A79" s="37"/>
      <c r="B79" s="37"/>
      <c r="C79" s="37"/>
      <c r="D79" s="37"/>
      <c r="E79" s="37"/>
    </row>
    <row r="80" spans="1:5" ht="16.5">
      <c r="A80" s="37"/>
      <c r="B80" s="37"/>
      <c r="C80" s="37"/>
      <c r="D80" s="37"/>
      <c r="E80" s="37"/>
    </row>
    <row r="81" spans="1:5" ht="16.5">
      <c r="A81" s="37"/>
      <c r="B81" s="37"/>
      <c r="C81" s="37"/>
      <c r="D81" s="37"/>
      <c r="E81" s="37"/>
    </row>
    <row r="82" spans="1:5" ht="16.5">
      <c r="A82" s="37"/>
      <c r="B82" s="37"/>
      <c r="C82" s="37"/>
      <c r="D82" s="37"/>
      <c r="E82" s="37"/>
    </row>
    <row r="83" spans="1:5" ht="16.5">
      <c r="A83" s="37"/>
      <c r="B83" s="37"/>
      <c r="C83" s="37"/>
      <c r="D83" s="37"/>
      <c r="E83" s="37"/>
    </row>
    <row r="84" spans="1:5" ht="16.5">
      <c r="A84" s="37"/>
      <c r="B84" s="37"/>
      <c r="C84" s="37"/>
      <c r="D84" s="37"/>
      <c r="E84" s="37"/>
    </row>
    <row r="85" spans="1:5" ht="16.5">
      <c r="A85" s="37"/>
      <c r="B85" s="37"/>
      <c r="C85" s="37"/>
      <c r="D85" s="37"/>
      <c r="E85" s="37"/>
    </row>
    <row r="86" spans="1:5" ht="16.5">
      <c r="A86" s="37"/>
      <c r="B86" s="37"/>
      <c r="C86" s="37"/>
      <c r="D86" s="37"/>
      <c r="E86" s="37"/>
    </row>
    <row r="87" spans="1:5" ht="16.5">
      <c r="A87" s="37"/>
      <c r="B87" s="37"/>
      <c r="C87" s="37"/>
      <c r="D87" s="37"/>
      <c r="E87" s="37"/>
    </row>
    <row r="88" spans="1:5" ht="16.5">
      <c r="A88" s="37"/>
      <c r="B88" s="37"/>
      <c r="C88" s="37"/>
      <c r="D88" s="37"/>
      <c r="E88" s="37"/>
    </row>
    <row r="89" spans="1:5" ht="16.5">
      <c r="A89" s="37"/>
      <c r="B89" s="37"/>
      <c r="C89" s="37"/>
      <c r="D89" s="37"/>
      <c r="E89" s="37"/>
    </row>
    <row r="90" spans="1:5" ht="16.5">
      <c r="A90" s="37"/>
      <c r="B90" s="37"/>
      <c r="C90" s="37"/>
      <c r="D90" s="37"/>
      <c r="E90" s="37"/>
    </row>
    <row r="91" spans="1:5" ht="16.5">
      <c r="A91" s="37"/>
      <c r="B91" s="37"/>
      <c r="C91" s="37"/>
      <c r="D91" s="37"/>
      <c r="E91" s="37"/>
    </row>
    <row r="92" spans="1:5" ht="16.5">
      <c r="A92" s="37"/>
      <c r="B92" s="37"/>
      <c r="C92" s="37"/>
      <c r="D92" s="37"/>
      <c r="E92" s="37"/>
    </row>
    <row r="93" spans="1:5" ht="16.5">
      <c r="A93" s="37"/>
      <c r="B93" s="37"/>
      <c r="C93" s="37"/>
      <c r="D93" s="37"/>
      <c r="E93" s="37"/>
    </row>
    <row r="94" spans="1:5" ht="16.5">
      <c r="A94" s="37"/>
      <c r="B94" s="37"/>
      <c r="C94" s="37"/>
      <c r="D94" s="37"/>
      <c r="E94" s="37"/>
    </row>
    <row r="95" spans="1:5" ht="16.5">
      <c r="A95" s="37"/>
      <c r="B95" s="37"/>
      <c r="C95" s="37"/>
      <c r="D95" s="37"/>
      <c r="E95" s="37"/>
    </row>
    <row r="96" spans="1:5" ht="16.5">
      <c r="A96" s="37"/>
      <c r="B96" s="37"/>
      <c r="C96" s="37"/>
      <c r="D96" s="37"/>
      <c r="E96" s="37"/>
    </row>
    <row r="97" spans="1:5" ht="16.5">
      <c r="A97" s="37"/>
      <c r="B97" s="37"/>
      <c r="C97" s="37"/>
      <c r="D97" s="37"/>
      <c r="E97" s="37"/>
    </row>
    <row r="98" spans="1:5" ht="16.5">
      <c r="A98" s="37"/>
      <c r="B98" s="37"/>
      <c r="C98" s="37"/>
      <c r="D98" s="37"/>
      <c r="E98" s="37"/>
    </row>
    <row r="99" spans="1:5" ht="16.5">
      <c r="A99" s="37"/>
      <c r="B99" s="37"/>
      <c r="C99" s="37"/>
      <c r="D99" s="37"/>
      <c r="E99" s="37"/>
    </row>
    <row r="100" spans="1:5" ht="16.5">
      <c r="A100" s="37"/>
      <c r="B100" s="37"/>
      <c r="C100" s="37"/>
      <c r="D100" s="37"/>
      <c r="E100" s="37"/>
    </row>
    <row r="101" spans="1:5" ht="16.5">
      <c r="A101" s="37"/>
      <c r="B101" s="37"/>
      <c r="C101" s="37"/>
      <c r="D101" s="37"/>
      <c r="E101" s="37"/>
    </row>
    <row r="102" spans="1:5" ht="16.5">
      <c r="A102" s="37"/>
      <c r="B102" s="37"/>
      <c r="C102" s="37"/>
      <c r="D102" s="37"/>
      <c r="E102" s="37"/>
    </row>
    <row r="103" spans="1:5" ht="16.5">
      <c r="A103" s="37"/>
      <c r="B103" s="37"/>
      <c r="C103" s="37"/>
      <c r="D103" s="37"/>
      <c r="E103" s="37"/>
    </row>
    <row r="104" spans="1:5" ht="16.5">
      <c r="A104" s="37"/>
      <c r="B104" s="37"/>
      <c r="C104" s="37"/>
      <c r="D104" s="37"/>
      <c r="E104" s="37"/>
    </row>
    <row r="105" spans="1:5" ht="16.5">
      <c r="A105" s="37"/>
      <c r="B105" s="37"/>
      <c r="C105" s="37"/>
      <c r="D105" s="37"/>
      <c r="E105" s="37"/>
    </row>
    <row r="106" spans="1:5" ht="16.5">
      <c r="A106" s="37"/>
      <c r="B106" s="37"/>
      <c r="C106" s="37"/>
      <c r="D106" s="37"/>
      <c r="E106" s="37"/>
    </row>
    <row r="107" spans="1:5" ht="16.5">
      <c r="A107" s="37"/>
      <c r="B107" s="37"/>
      <c r="C107" s="37"/>
      <c r="D107" s="37"/>
      <c r="E107" s="37"/>
    </row>
    <row r="108" spans="1:5" ht="16.5">
      <c r="A108" s="37"/>
      <c r="B108" s="37"/>
      <c r="C108" s="37"/>
      <c r="D108" s="37"/>
      <c r="E108" s="37"/>
    </row>
    <row r="109" spans="1:5" ht="16.5">
      <c r="A109" s="37"/>
      <c r="B109" s="37"/>
      <c r="C109" s="37"/>
      <c r="D109" s="37"/>
      <c r="E109" s="37"/>
    </row>
    <row r="110" spans="1:5" ht="16.5">
      <c r="A110" s="37"/>
      <c r="B110" s="37"/>
      <c r="C110" s="37"/>
      <c r="D110" s="37"/>
      <c r="E110" s="37"/>
    </row>
    <row r="111" spans="1:5" ht="16.5">
      <c r="A111" s="37"/>
      <c r="B111" s="37"/>
      <c r="C111" s="37"/>
      <c r="D111" s="37"/>
      <c r="E111" s="37"/>
    </row>
    <row r="112" spans="1:5" ht="16.5">
      <c r="A112" s="37"/>
      <c r="B112" s="37"/>
      <c r="C112" s="37"/>
      <c r="D112" s="37"/>
      <c r="E112" s="37"/>
    </row>
    <row r="113" spans="1:5" ht="16.5">
      <c r="A113" s="37"/>
      <c r="B113" s="37"/>
      <c r="C113" s="37"/>
      <c r="D113" s="37"/>
      <c r="E113" s="37"/>
    </row>
    <row r="114" spans="1:5" ht="16.5">
      <c r="A114" s="37"/>
      <c r="B114" s="37"/>
      <c r="C114" s="37"/>
      <c r="D114" s="37"/>
      <c r="E114" s="37"/>
    </row>
    <row r="115" spans="1:5" ht="16.5">
      <c r="A115" s="37"/>
      <c r="B115" s="37"/>
      <c r="C115" s="37"/>
      <c r="D115" s="37"/>
      <c r="E115" s="37"/>
    </row>
    <row r="116" spans="1:5" ht="16.5">
      <c r="A116" s="37"/>
      <c r="B116" s="37"/>
      <c r="C116" s="37"/>
      <c r="D116" s="37"/>
      <c r="E116" s="37"/>
    </row>
    <row r="117" spans="1:5" ht="16.5">
      <c r="A117" s="37"/>
      <c r="B117" s="37"/>
      <c r="C117" s="37"/>
      <c r="D117" s="37"/>
      <c r="E117" s="37"/>
    </row>
    <row r="118" spans="1:5" ht="16.5">
      <c r="A118" s="37"/>
      <c r="B118" s="37"/>
      <c r="C118" s="37"/>
      <c r="D118" s="37"/>
      <c r="E118" s="37"/>
    </row>
    <row r="119" spans="1:5" ht="16.5">
      <c r="A119" s="37"/>
      <c r="B119" s="37"/>
      <c r="C119" s="37"/>
      <c r="D119" s="37"/>
      <c r="E119" s="37"/>
    </row>
    <row r="120" spans="1:5" ht="16.5">
      <c r="A120" s="37"/>
      <c r="B120" s="37"/>
      <c r="C120" s="37"/>
      <c r="D120" s="37"/>
      <c r="E120" s="37"/>
    </row>
    <row r="121" spans="1:5" ht="16.5">
      <c r="A121" s="37"/>
      <c r="B121" s="37"/>
      <c r="C121" s="37"/>
      <c r="D121" s="37"/>
      <c r="E121" s="37"/>
    </row>
    <row r="122" spans="1:5" ht="16.5">
      <c r="A122" s="37"/>
      <c r="B122" s="37"/>
      <c r="C122" s="37"/>
      <c r="D122" s="37"/>
      <c r="E122" s="37"/>
    </row>
    <row r="123" spans="1:5" ht="16.5">
      <c r="A123" s="37"/>
      <c r="B123" s="37"/>
      <c r="C123" s="37"/>
      <c r="D123" s="37"/>
      <c r="E123" s="37"/>
    </row>
    <row r="124" spans="1:5" ht="16.5">
      <c r="A124" s="37"/>
      <c r="B124" s="37"/>
      <c r="C124" s="37"/>
      <c r="D124" s="37"/>
      <c r="E124" s="37"/>
    </row>
    <row r="125" spans="1:5" ht="16.5">
      <c r="A125" s="37"/>
      <c r="B125" s="37"/>
      <c r="C125" s="37"/>
      <c r="D125" s="37"/>
      <c r="E125" s="37"/>
    </row>
    <row r="126" spans="1:5" ht="16.5">
      <c r="A126" s="37"/>
      <c r="B126" s="37"/>
      <c r="C126" s="37"/>
      <c r="D126" s="37"/>
      <c r="E126" s="37"/>
    </row>
    <row r="127" spans="1:5" ht="16.5">
      <c r="A127" s="37"/>
      <c r="B127" s="37"/>
      <c r="C127" s="37"/>
      <c r="D127" s="37"/>
      <c r="E127" s="37"/>
    </row>
    <row r="128" spans="1:5" ht="16.5">
      <c r="A128" s="37"/>
      <c r="B128" s="37"/>
      <c r="C128" s="37"/>
      <c r="D128" s="37"/>
      <c r="E128" s="37"/>
    </row>
    <row r="129" spans="1:5" ht="16.5">
      <c r="A129" s="33"/>
      <c r="B129" s="33"/>
      <c r="C129" s="33"/>
      <c r="D129" s="33"/>
      <c r="E129" s="33"/>
    </row>
    <row r="130" spans="1:5" ht="16.5">
      <c r="A130" s="33"/>
      <c r="B130" s="33"/>
      <c r="C130" s="33"/>
      <c r="D130" s="33"/>
      <c r="E130" s="33"/>
    </row>
    <row r="131" spans="1:5" ht="16.5">
      <c r="A131" s="33"/>
      <c r="B131" s="33"/>
      <c r="C131" s="33"/>
      <c r="D131" s="33"/>
      <c r="E131" s="33"/>
    </row>
    <row r="132" spans="1:5" ht="16.5">
      <c r="A132" s="33"/>
      <c r="B132" s="33"/>
      <c r="C132" s="33"/>
      <c r="D132" s="33"/>
      <c r="E132" s="33"/>
    </row>
    <row r="133" spans="1:5" ht="16.5">
      <c r="A133" s="33"/>
      <c r="B133" s="33"/>
      <c r="C133" s="33"/>
      <c r="D133" s="33"/>
      <c r="E133" s="33"/>
    </row>
    <row r="134" spans="1:5" ht="16.5">
      <c r="A134" s="33"/>
      <c r="B134" s="33"/>
      <c r="C134" s="33"/>
      <c r="D134" s="33"/>
      <c r="E134" s="33"/>
    </row>
    <row r="135" spans="1:5" ht="16.5">
      <c r="A135" s="33"/>
      <c r="B135" s="33"/>
      <c r="C135" s="33"/>
      <c r="D135" s="33"/>
      <c r="E135" s="33"/>
    </row>
    <row r="136" spans="1:5" ht="16.5">
      <c r="A136" s="33"/>
      <c r="B136" s="33"/>
      <c r="C136" s="33"/>
      <c r="D136" s="33"/>
      <c r="E136" s="33"/>
    </row>
    <row r="137" spans="1:5" ht="16.5">
      <c r="A137" s="33"/>
      <c r="B137" s="33"/>
      <c r="C137" s="33"/>
      <c r="D137" s="33"/>
      <c r="E137" s="33"/>
    </row>
    <row r="138" spans="1:5" ht="16.5">
      <c r="A138" s="33"/>
      <c r="B138" s="33"/>
      <c r="C138" s="33"/>
      <c r="D138" s="33"/>
      <c r="E138" s="33"/>
    </row>
    <row r="139" spans="1:5" ht="16.5">
      <c r="A139" s="33"/>
      <c r="B139" s="33"/>
      <c r="C139" s="33"/>
      <c r="D139" s="33"/>
      <c r="E139" s="33"/>
    </row>
    <row r="140" spans="1:5" ht="16.5">
      <c r="A140" s="33"/>
      <c r="B140" s="33"/>
      <c r="C140" s="33"/>
      <c r="D140" s="33"/>
      <c r="E140" s="33"/>
    </row>
    <row r="141" spans="1:5" ht="16.5">
      <c r="A141" s="33"/>
      <c r="B141" s="33"/>
      <c r="C141" s="33"/>
      <c r="D141" s="33"/>
      <c r="E141" s="33"/>
    </row>
    <row r="142" spans="1:5" ht="16.5">
      <c r="A142" s="33"/>
      <c r="B142" s="33"/>
      <c r="C142" s="33"/>
      <c r="D142" s="33"/>
      <c r="E142" s="33"/>
    </row>
    <row r="143" spans="1:5" ht="16.5">
      <c r="A143" s="33"/>
      <c r="B143" s="33"/>
      <c r="C143" s="33"/>
      <c r="D143" s="33"/>
      <c r="E143" s="33"/>
    </row>
    <row r="144" spans="1:5" ht="16.5">
      <c r="A144" s="33"/>
      <c r="B144" s="33"/>
      <c r="C144" s="33"/>
      <c r="D144" s="33"/>
      <c r="E144" s="33"/>
    </row>
    <row r="145" spans="1:5" ht="16.5">
      <c r="A145" s="33"/>
      <c r="B145" s="33"/>
      <c r="C145" s="33"/>
      <c r="D145" s="33"/>
      <c r="E145" s="33"/>
    </row>
    <row r="146" spans="1:5" ht="16.5">
      <c r="A146" s="33"/>
      <c r="B146" s="33"/>
      <c r="C146" s="33"/>
      <c r="D146" s="33"/>
      <c r="E146" s="33"/>
    </row>
    <row r="147" spans="1:5" ht="16.5">
      <c r="A147" s="33"/>
      <c r="B147" s="33"/>
      <c r="C147" s="33"/>
      <c r="D147" s="33"/>
      <c r="E147" s="33"/>
    </row>
    <row r="148" spans="1:5" ht="16.5">
      <c r="A148" s="33"/>
      <c r="B148" s="33"/>
      <c r="C148" s="33"/>
      <c r="D148" s="33"/>
      <c r="E148" s="33"/>
    </row>
    <row r="149" spans="1:5" ht="16.5">
      <c r="A149" s="33"/>
      <c r="B149" s="33"/>
      <c r="C149" s="33"/>
      <c r="D149" s="33"/>
      <c r="E149" s="33"/>
    </row>
    <row r="150" spans="1:5" ht="16.5">
      <c r="A150" s="33"/>
      <c r="B150" s="33"/>
      <c r="C150" s="33"/>
      <c r="D150" s="33"/>
      <c r="E150" s="33"/>
    </row>
    <row r="151" spans="1:5" ht="16.5">
      <c r="A151" s="33"/>
      <c r="B151" s="33"/>
      <c r="C151" s="33"/>
      <c r="D151" s="33"/>
      <c r="E151" s="33"/>
    </row>
    <row r="152" spans="1:5" ht="16.5">
      <c r="A152" s="33"/>
      <c r="B152" s="33"/>
      <c r="C152" s="33"/>
      <c r="D152" s="33"/>
      <c r="E152" s="33"/>
    </row>
    <row r="153" spans="1:5" ht="16.5">
      <c r="A153" s="33"/>
      <c r="B153" s="33"/>
      <c r="C153" s="33"/>
      <c r="D153" s="33"/>
      <c r="E153" s="33"/>
    </row>
    <row r="154" spans="1:5" ht="16.5">
      <c r="A154" s="33"/>
      <c r="B154" s="33"/>
      <c r="C154" s="33"/>
      <c r="D154" s="33"/>
      <c r="E154" s="33"/>
    </row>
    <row r="155" spans="1:5" ht="16.5">
      <c r="A155" s="33"/>
      <c r="B155" s="33"/>
      <c r="C155" s="33"/>
      <c r="D155" s="33"/>
      <c r="E155" s="33"/>
    </row>
    <row r="156" spans="1:5" ht="16.5">
      <c r="A156" s="33"/>
      <c r="B156" s="33"/>
      <c r="C156" s="33"/>
      <c r="D156" s="33"/>
      <c r="E156" s="33"/>
    </row>
    <row r="157" spans="1:5" ht="16.5">
      <c r="A157" s="33"/>
      <c r="B157" s="33"/>
      <c r="C157" s="33"/>
      <c r="D157" s="33"/>
      <c r="E157" s="33"/>
    </row>
    <row r="158" spans="1:5" ht="16.5">
      <c r="A158" s="33"/>
      <c r="B158" s="33"/>
      <c r="C158" s="33"/>
      <c r="D158" s="33"/>
      <c r="E158" s="33"/>
    </row>
    <row r="159" spans="1:5" ht="16.5">
      <c r="A159" s="33"/>
      <c r="B159" s="33"/>
      <c r="C159" s="33"/>
      <c r="D159" s="33"/>
      <c r="E159" s="33"/>
    </row>
    <row r="160" spans="1:5" ht="16.5">
      <c r="A160" s="33"/>
      <c r="B160" s="33"/>
      <c r="C160" s="33"/>
      <c r="D160" s="33"/>
      <c r="E160" s="33"/>
    </row>
    <row r="161" spans="1:5" ht="16.5">
      <c r="A161" s="33"/>
      <c r="B161" s="33"/>
      <c r="C161" s="33"/>
      <c r="D161" s="33"/>
      <c r="E161" s="33"/>
    </row>
    <row r="162" spans="1:5" ht="16.5">
      <c r="A162" s="33"/>
      <c r="B162" s="33"/>
      <c r="C162" s="33"/>
      <c r="D162" s="33"/>
      <c r="E162" s="33"/>
    </row>
    <row r="163" spans="1:5" ht="16.5">
      <c r="A163" s="33"/>
      <c r="B163" s="33"/>
      <c r="C163" s="33"/>
      <c r="D163" s="33"/>
      <c r="E163" s="33"/>
    </row>
    <row r="164" spans="1:5" ht="16.5">
      <c r="A164" s="33"/>
      <c r="B164" s="33"/>
      <c r="C164" s="33"/>
      <c r="D164" s="33"/>
      <c r="E164" s="33"/>
    </row>
    <row r="165" spans="1:5" ht="16.5">
      <c r="A165" s="33"/>
      <c r="B165" s="33"/>
      <c r="C165" s="33"/>
      <c r="D165" s="33"/>
      <c r="E165" s="33"/>
    </row>
    <row r="166" spans="1:5" ht="16.5">
      <c r="A166" s="33"/>
      <c r="B166" s="33"/>
      <c r="C166" s="33"/>
      <c r="D166" s="33"/>
      <c r="E166" s="33"/>
    </row>
    <row r="167" spans="1:5" ht="16.5">
      <c r="A167" s="33"/>
      <c r="B167" s="33"/>
      <c r="C167" s="33"/>
      <c r="D167" s="33"/>
      <c r="E167" s="33"/>
    </row>
    <row r="168" spans="1:5" ht="16.5">
      <c r="A168" s="33"/>
      <c r="B168" s="33"/>
      <c r="C168" s="33"/>
      <c r="D168" s="33"/>
      <c r="E168" s="33"/>
    </row>
    <row r="169" spans="1:5" ht="16.5">
      <c r="A169" s="33"/>
      <c r="B169" s="33"/>
      <c r="C169" s="33"/>
      <c r="D169" s="33"/>
      <c r="E169" s="33"/>
    </row>
    <row r="170" spans="1:5" ht="16.5">
      <c r="A170" s="33"/>
      <c r="B170" s="33"/>
      <c r="C170" s="33"/>
      <c r="D170" s="33"/>
      <c r="E170" s="33"/>
    </row>
    <row r="171" spans="1:5" ht="16.5">
      <c r="A171" s="33"/>
      <c r="B171" s="33"/>
      <c r="C171" s="33"/>
      <c r="D171" s="33"/>
      <c r="E171" s="33"/>
    </row>
    <row r="172" spans="1:5" ht="16.5">
      <c r="A172" s="33"/>
      <c r="B172" s="33"/>
      <c r="C172" s="33"/>
      <c r="D172" s="33"/>
      <c r="E172" s="33"/>
    </row>
    <row r="173" spans="1:5" ht="16.5">
      <c r="A173" s="33"/>
      <c r="B173" s="33"/>
      <c r="C173" s="33"/>
      <c r="D173" s="33"/>
      <c r="E173" s="33"/>
    </row>
    <row r="174" spans="1:5" ht="16.5">
      <c r="A174" s="33"/>
      <c r="B174" s="33"/>
      <c r="C174" s="33"/>
      <c r="D174" s="33"/>
      <c r="E174" s="33"/>
    </row>
    <row r="175" spans="1:5" ht="16.5">
      <c r="A175" s="33"/>
      <c r="B175" s="33"/>
      <c r="C175" s="33"/>
      <c r="D175" s="33"/>
      <c r="E175" s="33"/>
    </row>
    <row r="176" spans="1:5" ht="16.5">
      <c r="A176" s="33"/>
      <c r="B176" s="33"/>
      <c r="C176" s="33"/>
      <c r="D176" s="33"/>
      <c r="E176" s="33"/>
    </row>
    <row r="177" spans="1:5" ht="16.5">
      <c r="A177" s="33"/>
      <c r="B177" s="33"/>
      <c r="C177" s="33"/>
      <c r="D177" s="33"/>
      <c r="E177" s="33"/>
    </row>
    <row r="178" spans="1:5" ht="16.5">
      <c r="A178" s="33"/>
      <c r="B178" s="33"/>
      <c r="C178" s="33"/>
      <c r="D178" s="33"/>
      <c r="E178" s="33"/>
    </row>
    <row r="179" spans="1:5" ht="16.5">
      <c r="A179" s="33"/>
      <c r="B179" s="33"/>
      <c r="C179" s="33"/>
      <c r="D179" s="33"/>
      <c r="E179" s="33"/>
    </row>
    <row r="180" spans="1:5" ht="16.5">
      <c r="A180" s="33"/>
      <c r="B180" s="33"/>
      <c r="C180" s="33"/>
      <c r="D180" s="33"/>
      <c r="E180" s="33"/>
    </row>
    <row r="181" spans="1:5" ht="16.5">
      <c r="A181" s="33"/>
      <c r="B181" s="33"/>
      <c r="C181" s="33"/>
      <c r="D181" s="33"/>
      <c r="E181" s="33"/>
    </row>
    <row r="182" spans="1:5" ht="16.5">
      <c r="A182" s="33"/>
      <c r="B182" s="33"/>
      <c r="C182" s="33"/>
      <c r="D182" s="33"/>
      <c r="E182" s="33"/>
    </row>
    <row r="183" spans="1:5" ht="16.5">
      <c r="A183" s="33"/>
      <c r="B183" s="33"/>
      <c r="C183" s="33"/>
      <c r="D183" s="33"/>
      <c r="E183" s="33"/>
    </row>
    <row r="184" spans="1:5" ht="16.5">
      <c r="A184" s="33"/>
      <c r="B184" s="33"/>
      <c r="C184" s="33"/>
      <c r="D184" s="33"/>
      <c r="E184" s="33"/>
    </row>
    <row r="185" spans="1:5" ht="16.5">
      <c r="A185" s="33"/>
      <c r="B185" s="33"/>
      <c r="C185" s="33"/>
      <c r="D185" s="33"/>
      <c r="E185" s="33"/>
    </row>
    <row r="186" spans="1:5" ht="16.5">
      <c r="A186" s="33"/>
      <c r="B186" s="33"/>
      <c r="C186" s="33"/>
      <c r="D186" s="33"/>
      <c r="E186" s="33"/>
    </row>
    <row r="187" spans="1:5" ht="16.5">
      <c r="A187" s="33"/>
      <c r="B187" s="33"/>
      <c r="C187" s="33"/>
      <c r="D187" s="33"/>
      <c r="E187" s="33"/>
    </row>
    <row r="188" spans="1:5" ht="16.5">
      <c r="A188" s="33"/>
      <c r="B188" s="33"/>
      <c r="C188" s="33"/>
      <c r="D188" s="33"/>
      <c r="E188" s="33"/>
    </row>
    <row r="189" spans="1:5" ht="16.5">
      <c r="A189" s="33"/>
      <c r="B189" s="33"/>
      <c r="C189" s="33"/>
      <c r="D189" s="33"/>
      <c r="E189" s="33"/>
    </row>
    <row r="190" spans="1:5" ht="16.5">
      <c r="A190" s="33"/>
      <c r="B190" s="33"/>
      <c r="C190" s="33"/>
      <c r="D190" s="33"/>
      <c r="E190" s="33"/>
    </row>
    <row r="191" spans="1:5" ht="16.5">
      <c r="A191" s="33"/>
      <c r="B191" s="33"/>
      <c r="C191" s="33"/>
      <c r="D191" s="33"/>
      <c r="E191" s="33"/>
    </row>
    <row r="192" spans="1:5" ht="16.5">
      <c r="A192" s="33"/>
      <c r="B192" s="33"/>
      <c r="C192" s="33"/>
      <c r="D192" s="33"/>
      <c r="E192" s="33"/>
    </row>
    <row r="193" spans="1:5" ht="16.5">
      <c r="A193" s="33"/>
      <c r="B193" s="33"/>
      <c r="C193" s="33"/>
      <c r="D193" s="33"/>
      <c r="E193" s="33"/>
    </row>
    <row r="194" spans="1:5" ht="16.5">
      <c r="A194" s="33"/>
      <c r="B194" s="33"/>
      <c r="C194" s="33"/>
      <c r="D194" s="33"/>
      <c r="E194" s="33"/>
    </row>
    <row r="195" spans="1:5" ht="16.5">
      <c r="A195" s="33"/>
      <c r="B195" s="33"/>
      <c r="C195" s="33"/>
      <c r="D195" s="33"/>
      <c r="E195" s="33"/>
    </row>
    <row r="196" spans="1:5" ht="16.5">
      <c r="A196" s="33"/>
      <c r="B196" s="33"/>
      <c r="C196" s="33"/>
      <c r="D196" s="33"/>
      <c r="E196" s="33"/>
    </row>
    <row r="197" spans="1:5" ht="16.5">
      <c r="A197" s="33"/>
      <c r="B197" s="33"/>
      <c r="C197" s="33"/>
      <c r="D197" s="33"/>
      <c r="E197" s="33"/>
    </row>
    <row r="198" spans="1:5" ht="16.5">
      <c r="A198" s="33"/>
      <c r="B198" s="33"/>
      <c r="C198" s="33"/>
      <c r="D198" s="33"/>
      <c r="E198" s="33"/>
    </row>
    <row r="199" spans="1:5" ht="16.5">
      <c r="A199" s="33"/>
      <c r="B199" s="33"/>
      <c r="C199" s="33"/>
      <c r="D199" s="33"/>
      <c r="E199" s="33"/>
    </row>
    <row r="200" spans="1:5" ht="16.5">
      <c r="A200" s="33"/>
      <c r="B200" s="33"/>
      <c r="C200" s="33"/>
      <c r="D200" s="33"/>
      <c r="E200" s="33"/>
    </row>
    <row r="201" spans="1:5" ht="16.5">
      <c r="A201" s="33"/>
      <c r="B201" s="33"/>
      <c r="C201" s="33"/>
      <c r="D201" s="33"/>
      <c r="E201" s="33"/>
    </row>
    <row r="202" spans="1:5" ht="16.5">
      <c r="A202" s="33"/>
      <c r="B202" s="33"/>
      <c r="C202" s="33"/>
      <c r="D202" s="33"/>
      <c r="E202" s="33"/>
    </row>
    <row r="203" spans="1:5" ht="16.5">
      <c r="A203" s="33"/>
      <c r="B203" s="33"/>
      <c r="C203" s="33"/>
      <c r="D203" s="33"/>
      <c r="E203" s="33"/>
    </row>
    <row r="204" spans="1:5" ht="16.5">
      <c r="A204" s="33"/>
      <c r="B204" s="33"/>
      <c r="C204" s="33"/>
      <c r="D204" s="33"/>
      <c r="E204" s="33"/>
    </row>
    <row r="205" spans="1:5" ht="16.5">
      <c r="A205" s="33"/>
      <c r="B205" s="33"/>
      <c r="C205" s="33"/>
      <c r="D205" s="33"/>
      <c r="E205" s="33"/>
    </row>
    <row r="206" spans="1:5" ht="16.5">
      <c r="A206" s="33"/>
      <c r="B206" s="33"/>
      <c r="C206" s="33"/>
      <c r="D206" s="33"/>
      <c r="E206" s="33"/>
    </row>
    <row r="207" spans="1:5" ht="16.5">
      <c r="A207" s="33"/>
      <c r="B207" s="33"/>
      <c r="C207" s="33"/>
      <c r="D207" s="33"/>
      <c r="E207" s="33"/>
    </row>
    <row r="208" spans="1:5" ht="16.5">
      <c r="A208" s="33"/>
      <c r="B208" s="33"/>
      <c r="C208" s="33"/>
      <c r="D208" s="33"/>
      <c r="E208" s="33"/>
    </row>
    <row r="209" spans="1:5" ht="16.5">
      <c r="A209" s="33"/>
      <c r="B209" s="33"/>
      <c r="C209" s="33"/>
      <c r="D209" s="33"/>
      <c r="E209" s="33"/>
    </row>
    <row r="210" spans="1:5" ht="16.5">
      <c r="A210" s="33"/>
      <c r="B210" s="33"/>
      <c r="C210" s="33"/>
      <c r="D210" s="33"/>
      <c r="E210" s="33"/>
    </row>
    <row r="211" spans="1:5" ht="16.5">
      <c r="A211" s="33"/>
      <c r="B211" s="33"/>
      <c r="C211" s="33"/>
      <c r="D211" s="33"/>
      <c r="E211" s="33"/>
    </row>
    <row r="212" spans="1:5" ht="16.5">
      <c r="A212" s="33"/>
      <c r="B212" s="33"/>
      <c r="C212" s="33"/>
      <c r="D212" s="33"/>
      <c r="E212" s="33"/>
    </row>
    <row r="213" spans="1:5" ht="16.5">
      <c r="A213" s="33"/>
      <c r="B213" s="33"/>
      <c r="C213" s="33"/>
      <c r="D213" s="33"/>
      <c r="E213" s="33"/>
    </row>
    <row r="214" spans="1:5" ht="16.5">
      <c r="A214" s="33"/>
      <c r="B214" s="33"/>
      <c r="C214" s="33"/>
      <c r="D214" s="33"/>
      <c r="E214" s="33"/>
    </row>
    <row r="215" spans="1:5" ht="16.5">
      <c r="A215" s="33"/>
      <c r="B215" s="33"/>
      <c r="C215" s="33"/>
      <c r="D215" s="33"/>
      <c r="E215" s="33"/>
    </row>
    <row r="216" spans="1:5" ht="16.5">
      <c r="A216" s="33"/>
      <c r="B216" s="33"/>
      <c r="C216" s="33"/>
      <c r="D216" s="33"/>
      <c r="E216" s="33"/>
    </row>
    <row r="217" spans="1:5" ht="16.5">
      <c r="A217" s="33"/>
      <c r="B217" s="33"/>
      <c r="C217" s="33"/>
      <c r="D217" s="33"/>
      <c r="E217" s="33"/>
    </row>
    <row r="218" spans="1:5" ht="16.5">
      <c r="A218" s="33"/>
      <c r="B218" s="33"/>
      <c r="C218" s="33"/>
      <c r="D218" s="33"/>
      <c r="E218" s="33"/>
    </row>
    <row r="219" spans="1:5" ht="16.5">
      <c r="A219" s="33"/>
      <c r="B219" s="33"/>
      <c r="C219" s="33"/>
      <c r="D219" s="33"/>
      <c r="E219" s="33"/>
    </row>
    <row r="220" spans="1:5" ht="16.5">
      <c r="A220" s="33"/>
      <c r="B220" s="33"/>
      <c r="C220" s="33"/>
      <c r="D220" s="33"/>
      <c r="E220" s="33"/>
    </row>
    <row r="221" spans="1:5" ht="16.5">
      <c r="A221" s="33"/>
      <c r="B221" s="33"/>
      <c r="C221" s="33"/>
      <c r="D221" s="33"/>
      <c r="E221" s="33"/>
    </row>
    <row r="222" spans="1:5" ht="16.5">
      <c r="A222" s="33"/>
      <c r="B222" s="33"/>
      <c r="C222" s="33"/>
      <c r="D222" s="33"/>
      <c r="E222" s="33"/>
    </row>
    <row r="223" spans="1:5" ht="16.5">
      <c r="A223" s="33"/>
      <c r="B223" s="33"/>
      <c r="C223" s="33"/>
      <c r="D223" s="33"/>
      <c r="E223" s="33"/>
    </row>
    <row r="224" spans="1:5" ht="16.5">
      <c r="A224" s="33"/>
      <c r="B224" s="33"/>
      <c r="C224" s="33"/>
      <c r="D224" s="33"/>
      <c r="E224" s="33"/>
    </row>
    <row r="225" spans="1:5" ht="16.5">
      <c r="A225" s="33"/>
      <c r="B225" s="33"/>
      <c r="C225" s="33"/>
      <c r="D225" s="33"/>
      <c r="E225" s="33"/>
    </row>
    <row r="226" spans="1:5" ht="16.5">
      <c r="A226" s="33"/>
      <c r="B226" s="33"/>
      <c r="C226" s="33"/>
      <c r="D226" s="33"/>
      <c r="E226" s="33"/>
    </row>
    <row r="227" spans="1:5" ht="16.5">
      <c r="A227" s="33"/>
      <c r="B227" s="33"/>
      <c r="C227" s="33"/>
      <c r="D227" s="33"/>
      <c r="E227" s="33"/>
    </row>
    <row r="228" spans="1:5" ht="16.5">
      <c r="A228" s="33"/>
      <c r="B228" s="33"/>
      <c r="C228" s="33"/>
      <c r="D228" s="33"/>
      <c r="E228" s="33"/>
    </row>
    <row r="229" spans="1:5" ht="16.5">
      <c r="A229" s="33"/>
      <c r="B229" s="33"/>
      <c r="C229" s="33"/>
      <c r="D229" s="33"/>
      <c r="E229" s="33"/>
    </row>
    <row r="230" spans="1:5" ht="16.5">
      <c r="A230" s="33"/>
      <c r="B230" s="33"/>
      <c r="C230" s="33"/>
      <c r="D230" s="33"/>
      <c r="E230" s="33"/>
    </row>
    <row r="231" spans="1:5" ht="16.5">
      <c r="A231" s="33"/>
      <c r="B231" s="33"/>
      <c r="C231" s="33"/>
      <c r="D231" s="33"/>
      <c r="E231" s="33"/>
    </row>
    <row r="232" spans="1:5" ht="16.5">
      <c r="A232" s="33"/>
      <c r="B232" s="33"/>
      <c r="C232" s="33"/>
      <c r="D232" s="33"/>
      <c r="E232" s="33"/>
    </row>
    <row r="233" spans="1:5" ht="16.5">
      <c r="A233" s="33"/>
      <c r="B233" s="33"/>
      <c r="C233" s="33"/>
      <c r="D233" s="33"/>
      <c r="E233" s="33"/>
    </row>
    <row r="234" spans="1:5" ht="16.5">
      <c r="A234" s="33"/>
      <c r="B234" s="33"/>
      <c r="C234" s="33"/>
      <c r="D234" s="33"/>
      <c r="E234" s="33"/>
    </row>
    <row r="235" spans="1:5" ht="16.5">
      <c r="A235" s="33"/>
      <c r="B235" s="33"/>
      <c r="C235" s="33"/>
      <c r="D235" s="33"/>
      <c r="E235" s="33"/>
    </row>
    <row r="236" spans="1:5" ht="16.5">
      <c r="A236" s="33"/>
      <c r="B236" s="33"/>
      <c r="C236" s="33"/>
      <c r="D236" s="33"/>
      <c r="E236" s="33"/>
    </row>
    <row r="237" spans="1:5" ht="16.5">
      <c r="A237" s="33"/>
      <c r="B237" s="33"/>
      <c r="C237" s="33"/>
      <c r="D237" s="33"/>
      <c r="E237" s="33"/>
    </row>
    <row r="238" spans="1:5" ht="16.5">
      <c r="A238" s="33"/>
      <c r="B238" s="33"/>
      <c r="C238" s="33"/>
      <c r="D238" s="33"/>
      <c r="E238" s="33"/>
    </row>
    <row r="239" spans="1:5" ht="16.5">
      <c r="A239" s="33"/>
      <c r="B239" s="33"/>
      <c r="C239" s="33"/>
      <c r="D239" s="33"/>
      <c r="E239" s="33"/>
    </row>
    <row r="240" spans="1:5" ht="16.5">
      <c r="A240" s="33"/>
      <c r="B240" s="33"/>
      <c r="C240" s="33"/>
      <c r="D240" s="33"/>
      <c r="E240" s="33"/>
    </row>
    <row r="241" spans="1:5" ht="16.5">
      <c r="A241" s="33"/>
      <c r="B241" s="33"/>
      <c r="C241" s="33"/>
      <c r="D241" s="33"/>
      <c r="E241" s="33"/>
    </row>
    <row r="242" spans="1:5" ht="16.5">
      <c r="A242" s="33"/>
      <c r="B242" s="33"/>
      <c r="C242" s="33"/>
      <c r="D242" s="33"/>
      <c r="E242" s="33"/>
    </row>
    <row r="243" spans="1:5" ht="16.5">
      <c r="A243" s="33"/>
      <c r="B243" s="33"/>
      <c r="C243" s="33"/>
      <c r="D243" s="33"/>
      <c r="E243" s="33"/>
    </row>
    <row r="244" spans="1:5" ht="16.5">
      <c r="A244" s="33"/>
      <c r="B244" s="33"/>
      <c r="C244" s="33"/>
      <c r="D244" s="33"/>
      <c r="E244" s="33"/>
    </row>
    <row r="245" spans="1:5" ht="16.5">
      <c r="A245" s="33"/>
      <c r="B245" s="33"/>
      <c r="C245" s="33"/>
      <c r="D245" s="33"/>
      <c r="E245" s="33"/>
    </row>
    <row r="246" spans="1:5" ht="16.5">
      <c r="A246" s="33"/>
      <c r="B246" s="33"/>
      <c r="C246" s="33"/>
      <c r="D246" s="33"/>
      <c r="E246" s="33"/>
    </row>
    <row r="247" spans="1:5" ht="16.5">
      <c r="A247" s="33"/>
      <c r="B247" s="33"/>
      <c r="C247" s="33"/>
      <c r="D247" s="33"/>
      <c r="E247" s="33"/>
    </row>
    <row r="248" spans="1:5" ht="16.5">
      <c r="A248" s="33"/>
      <c r="B248" s="33"/>
      <c r="C248" s="33"/>
      <c r="D248" s="33"/>
      <c r="E248" s="33"/>
    </row>
    <row r="249" spans="1:5" ht="16.5">
      <c r="A249" s="33"/>
      <c r="B249" s="33"/>
      <c r="C249" s="33"/>
      <c r="D249" s="33"/>
      <c r="E249" s="33"/>
    </row>
    <row r="250" spans="1:5" ht="16.5">
      <c r="A250" s="33"/>
      <c r="B250" s="33"/>
      <c r="C250" s="33"/>
      <c r="D250" s="33"/>
      <c r="E250" s="33"/>
    </row>
    <row r="251" spans="1:5" ht="16.5">
      <c r="A251" s="33"/>
      <c r="B251" s="33"/>
      <c r="C251" s="33"/>
      <c r="D251" s="33"/>
      <c r="E251" s="33"/>
    </row>
    <row r="252" spans="1:5" ht="16.5">
      <c r="A252" s="33"/>
      <c r="B252" s="33"/>
      <c r="C252" s="33"/>
      <c r="D252" s="33"/>
      <c r="E252" s="33"/>
    </row>
    <row r="253" spans="1:5" ht="16.5">
      <c r="A253" s="33"/>
      <c r="B253" s="33"/>
      <c r="C253" s="33"/>
      <c r="D253" s="33"/>
      <c r="E253" s="33"/>
    </row>
    <row r="254" spans="1:5" ht="16.5">
      <c r="A254" s="33"/>
      <c r="B254" s="33"/>
      <c r="C254" s="33"/>
      <c r="D254" s="33"/>
      <c r="E254" s="33"/>
    </row>
    <row r="255" spans="1:5" ht="16.5">
      <c r="A255" s="33"/>
      <c r="B255" s="33"/>
      <c r="C255" s="33"/>
      <c r="D255" s="33"/>
      <c r="E255" s="33"/>
    </row>
    <row r="256" spans="1:5" ht="16.5">
      <c r="A256" s="33"/>
      <c r="B256" s="33"/>
      <c r="C256" s="33"/>
      <c r="D256" s="33"/>
      <c r="E256" s="33"/>
    </row>
    <row r="257" spans="1:5" ht="16.5">
      <c r="A257" s="33"/>
      <c r="B257" s="33"/>
      <c r="C257" s="33"/>
      <c r="D257" s="33"/>
      <c r="E257" s="33"/>
    </row>
    <row r="258" spans="1:5" ht="16.5">
      <c r="A258" s="33"/>
      <c r="B258" s="33"/>
      <c r="C258" s="33"/>
      <c r="D258" s="33"/>
      <c r="E258" s="33"/>
    </row>
    <row r="259" spans="1:5" ht="16.5">
      <c r="A259" s="33"/>
      <c r="B259" s="33"/>
      <c r="C259" s="33"/>
      <c r="D259" s="33"/>
      <c r="E259" s="33"/>
    </row>
    <row r="260" spans="1:5" ht="16.5">
      <c r="A260" s="33"/>
      <c r="B260" s="33"/>
      <c r="C260" s="33"/>
      <c r="D260" s="33"/>
      <c r="E260" s="33"/>
    </row>
    <row r="261" spans="1:5" ht="16.5">
      <c r="A261" s="33"/>
      <c r="B261" s="33"/>
      <c r="C261" s="33"/>
      <c r="D261" s="33"/>
      <c r="E261" s="33"/>
    </row>
    <row r="262" spans="1:5" ht="16.5">
      <c r="A262" s="33"/>
      <c r="B262" s="33"/>
      <c r="C262" s="33"/>
      <c r="D262" s="33"/>
      <c r="E262" s="33"/>
    </row>
    <row r="263" spans="1:5" ht="16.5">
      <c r="A263" s="33"/>
      <c r="B263" s="33"/>
      <c r="C263" s="33"/>
      <c r="D263" s="33"/>
      <c r="E263" s="33"/>
    </row>
    <row r="264" spans="1:5" ht="16.5">
      <c r="A264" s="33"/>
      <c r="B264" s="33"/>
      <c r="C264" s="33"/>
      <c r="D264" s="33"/>
      <c r="E264" s="33"/>
    </row>
    <row r="265" spans="1:5" ht="16.5">
      <c r="A265" s="33"/>
      <c r="B265" s="33"/>
      <c r="C265" s="33"/>
      <c r="D265" s="33"/>
      <c r="E265" s="33"/>
    </row>
  </sheetData>
  <mergeCells count="11">
    <mergeCell ref="C43:E43"/>
    <mergeCell ref="C45:E45"/>
    <mergeCell ref="B39:E39"/>
    <mergeCell ref="D24:D25"/>
    <mergeCell ref="E24:E25"/>
    <mergeCell ref="B3:E6"/>
    <mergeCell ref="B37:D37"/>
    <mergeCell ref="B32:E35"/>
    <mergeCell ref="B20:E21"/>
    <mergeCell ref="B8:E13"/>
    <mergeCell ref="B15:E16"/>
  </mergeCells>
  <printOptions/>
  <pageMargins left="0.75" right="0.75" top="1" bottom="1" header="0.5" footer="0.5"/>
  <pageSetup fitToHeight="1" fitToWidth="1"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F68"/>
  <sheetViews>
    <sheetView tabSelected="1" workbookViewId="0" topLeftCell="A1">
      <selection activeCell="E53" sqref="A1:E53"/>
    </sheetView>
  </sheetViews>
  <sheetFormatPr defaultColWidth="9.140625" defaultRowHeight="16.5" customHeight="1"/>
  <cols>
    <col min="1" max="1" width="8.7109375" style="0" customWidth="1"/>
    <col min="2" max="2" width="5.7109375" style="0" customWidth="1"/>
    <col min="3" max="3" width="65.7109375" style="0" customWidth="1"/>
    <col min="4" max="5" width="16.7109375" style="0" customWidth="1"/>
  </cols>
  <sheetData>
    <row r="1" spans="1:6" ht="16.5" customHeight="1">
      <c r="A1" s="57" t="s">
        <v>149</v>
      </c>
      <c r="B1" s="44" t="s">
        <v>150</v>
      </c>
      <c r="C1" s="44"/>
      <c r="D1" s="37"/>
      <c r="E1" s="37"/>
      <c r="F1" s="10"/>
    </row>
    <row r="2" spans="1:6" ht="16.5" customHeight="1">
      <c r="A2" s="45"/>
      <c r="B2" s="37"/>
      <c r="C2" s="37"/>
      <c r="D2" s="37"/>
      <c r="E2" s="37"/>
      <c r="F2" s="62"/>
    </row>
    <row r="3" spans="1:6" ht="16.5" customHeight="1">
      <c r="A3" s="45"/>
      <c r="B3" s="47" t="s">
        <v>207</v>
      </c>
      <c r="C3" s="37"/>
      <c r="D3" s="37"/>
      <c r="E3" s="37"/>
      <c r="F3" s="62"/>
    </row>
    <row r="4" spans="1:6" ht="16.5" customHeight="1">
      <c r="A4" s="45"/>
      <c r="B4" s="47"/>
      <c r="C4" s="37"/>
      <c r="D4" s="37"/>
      <c r="E4" s="37"/>
      <c r="F4" s="62"/>
    </row>
    <row r="5" spans="1:6" ht="16.5" customHeight="1">
      <c r="A5" s="43" t="s">
        <v>151</v>
      </c>
      <c r="B5" s="48" t="s">
        <v>152</v>
      </c>
      <c r="C5" s="37"/>
      <c r="D5" s="37"/>
      <c r="E5" s="37"/>
      <c r="F5" s="62"/>
    </row>
    <row r="6" spans="1:6" ht="16.5" customHeight="1">
      <c r="A6" s="43"/>
      <c r="B6" s="97"/>
      <c r="C6" s="97"/>
      <c r="D6" s="144" t="s">
        <v>11</v>
      </c>
      <c r="E6" s="98"/>
      <c r="F6" s="62"/>
    </row>
    <row r="7" spans="1:6" ht="16.5" customHeight="1">
      <c r="A7" s="43"/>
      <c r="B7" s="97"/>
      <c r="C7" s="97"/>
      <c r="D7" s="99"/>
      <c r="E7" s="98"/>
      <c r="F7" s="62"/>
    </row>
    <row r="8" spans="1:6" ht="16.5" customHeight="1">
      <c r="A8" s="43"/>
      <c r="B8" s="97" t="s">
        <v>4</v>
      </c>
      <c r="C8" s="82"/>
      <c r="D8" s="58">
        <v>12326</v>
      </c>
      <c r="E8" s="37"/>
      <c r="F8" s="62"/>
    </row>
    <row r="9" spans="1:6" ht="16.5" customHeight="1">
      <c r="A9" s="43"/>
      <c r="B9" s="97" t="s">
        <v>5</v>
      </c>
      <c r="C9" s="82"/>
      <c r="D9" s="27">
        <v>1352</v>
      </c>
      <c r="E9" s="27"/>
      <c r="F9" s="62"/>
    </row>
    <row r="10" spans="1:6" ht="16.5" customHeight="1" thickBot="1">
      <c r="A10" s="43"/>
      <c r="B10" s="97"/>
      <c r="C10" s="37"/>
      <c r="D10" s="56">
        <f>SUM(D8:D9)</f>
        <v>13678</v>
      </c>
      <c r="E10" s="27"/>
      <c r="F10" s="10"/>
    </row>
    <row r="11" spans="1:6" ht="16.5" customHeight="1" thickTop="1">
      <c r="A11" s="43"/>
      <c r="B11" s="97"/>
      <c r="C11" s="37"/>
      <c r="D11" s="27"/>
      <c r="E11" s="27"/>
      <c r="F11" s="10"/>
    </row>
    <row r="12" spans="1:6" ht="16.5" customHeight="1">
      <c r="A12" s="43"/>
      <c r="B12" s="97" t="s">
        <v>153</v>
      </c>
      <c r="C12" s="37"/>
      <c r="D12" s="27"/>
      <c r="E12" s="27"/>
      <c r="F12" s="10"/>
    </row>
    <row r="13" spans="1:6" ht="16.5" customHeight="1">
      <c r="A13" s="43"/>
      <c r="B13" s="97"/>
      <c r="C13" s="37"/>
      <c r="D13" s="37"/>
      <c r="E13" s="37"/>
      <c r="F13" s="10"/>
    </row>
    <row r="14" spans="1:6" ht="16.5" customHeight="1">
      <c r="A14" s="43" t="s">
        <v>154</v>
      </c>
      <c r="B14" s="44" t="s">
        <v>155</v>
      </c>
      <c r="C14" s="37"/>
      <c r="D14" s="37"/>
      <c r="E14" s="37"/>
      <c r="F14" s="10"/>
    </row>
    <row r="15" spans="1:6" ht="16.5" customHeight="1">
      <c r="A15" s="43"/>
      <c r="B15" s="44"/>
      <c r="C15" s="37"/>
      <c r="D15" s="37"/>
      <c r="E15" s="37"/>
      <c r="F15" s="10"/>
    </row>
    <row r="16" spans="1:6" ht="16.5" customHeight="1">
      <c r="A16" s="43"/>
      <c r="B16" s="49" t="s">
        <v>208</v>
      </c>
      <c r="C16" s="37"/>
      <c r="D16" s="37"/>
      <c r="E16" s="37"/>
      <c r="F16" s="10"/>
    </row>
    <row r="17" spans="1:6" ht="16.5" customHeight="1">
      <c r="A17" s="43"/>
      <c r="B17" s="47"/>
      <c r="C17" s="37"/>
      <c r="D17" s="37"/>
      <c r="E17" s="37"/>
      <c r="F17" s="10"/>
    </row>
    <row r="18" spans="1:6" ht="16.5" customHeight="1">
      <c r="A18" s="43" t="s">
        <v>156</v>
      </c>
      <c r="B18" s="44" t="s">
        <v>157</v>
      </c>
      <c r="C18" s="37"/>
      <c r="D18" s="37"/>
      <c r="E18" s="37"/>
      <c r="F18" s="10"/>
    </row>
    <row r="19" spans="1:6" ht="16.5" customHeight="1">
      <c r="A19" s="43"/>
      <c r="B19" s="44"/>
      <c r="C19" s="37"/>
      <c r="D19" s="37"/>
      <c r="E19" s="37"/>
      <c r="F19" s="10"/>
    </row>
    <row r="20" spans="1:6" ht="16.5" customHeight="1">
      <c r="A20" s="43"/>
      <c r="B20" s="49" t="s">
        <v>209</v>
      </c>
      <c r="C20" s="37"/>
      <c r="D20" s="37"/>
      <c r="E20" s="37"/>
      <c r="F20" s="10"/>
    </row>
    <row r="21" spans="1:6" ht="16.5" customHeight="1">
      <c r="A21" s="59"/>
      <c r="B21" s="37"/>
      <c r="C21" s="37"/>
      <c r="D21" s="37"/>
      <c r="E21" s="37"/>
      <c r="F21" s="10"/>
    </row>
    <row r="22" spans="1:6" ht="16.5" customHeight="1">
      <c r="A22" s="43" t="s">
        <v>158</v>
      </c>
      <c r="B22" s="44" t="s">
        <v>159</v>
      </c>
      <c r="C22" s="37"/>
      <c r="D22" s="37"/>
      <c r="E22" s="37"/>
      <c r="F22" s="10"/>
    </row>
    <row r="23" spans="1:6" ht="16.5" customHeight="1">
      <c r="A23" s="37"/>
      <c r="B23" s="49"/>
      <c r="C23" s="60"/>
      <c r="D23" s="60"/>
      <c r="E23" s="60"/>
      <c r="F23" s="10"/>
    </row>
    <row r="24" spans="1:6" ht="16.5" customHeight="1">
      <c r="A24" s="37"/>
      <c r="B24" s="37" t="s">
        <v>190</v>
      </c>
      <c r="C24" s="44" t="s">
        <v>160</v>
      </c>
      <c r="D24" s="37"/>
      <c r="E24" s="37"/>
      <c r="F24" s="10"/>
    </row>
    <row r="25" spans="1:6" ht="16.5" customHeight="1">
      <c r="A25" s="37"/>
      <c r="B25" s="37"/>
      <c r="C25" s="44"/>
      <c r="D25" s="174" t="s">
        <v>140</v>
      </c>
      <c r="E25" s="37"/>
      <c r="F25" s="10"/>
    </row>
    <row r="26" spans="1:6" ht="16.5" customHeight="1">
      <c r="A26" s="37"/>
      <c r="B26" s="37"/>
      <c r="C26" s="37"/>
      <c r="D26" s="166"/>
      <c r="E26" s="174" t="s">
        <v>193</v>
      </c>
      <c r="F26" s="10"/>
    </row>
    <row r="27" spans="1:6" ht="16.5" customHeight="1">
      <c r="A27" s="37"/>
      <c r="B27" s="37"/>
      <c r="C27" s="37"/>
      <c r="D27" s="166"/>
      <c r="E27" s="174"/>
      <c r="F27" s="10"/>
    </row>
    <row r="28" spans="1:6" ht="16.5" customHeight="1">
      <c r="A28" s="37"/>
      <c r="B28" s="37"/>
      <c r="C28" s="37"/>
      <c r="D28" s="37"/>
      <c r="E28" s="37"/>
      <c r="F28" s="10"/>
    </row>
    <row r="29" spans="1:6" ht="16.5" customHeight="1">
      <c r="A29" s="37"/>
      <c r="B29" s="37"/>
      <c r="C29" s="37" t="s">
        <v>161</v>
      </c>
      <c r="D29" s="58">
        <v>6685</v>
      </c>
      <c r="E29" s="58">
        <v>12208</v>
      </c>
      <c r="F29" s="10"/>
    </row>
    <row r="30" spans="1:6" ht="16.5" customHeight="1">
      <c r="A30" s="37"/>
      <c r="B30" s="37"/>
      <c r="C30" s="37" t="s">
        <v>162</v>
      </c>
      <c r="D30" s="58">
        <v>115118</v>
      </c>
      <c r="E30" s="58">
        <v>115118</v>
      </c>
      <c r="F30" s="10"/>
    </row>
    <row r="31" spans="1:6" ht="16.5" customHeight="1" thickBot="1">
      <c r="A31" s="43"/>
      <c r="B31" s="37"/>
      <c r="C31" s="37" t="s">
        <v>163</v>
      </c>
      <c r="D31" s="61">
        <f>D29/D30*100</f>
        <v>5.807084904185271</v>
      </c>
      <c r="E31" s="61">
        <f>E29/E30*100</f>
        <v>10.604770756962422</v>
      </c>
      <c r="F31" s="10"/>
    </row>
    <row r="32" spans="1:6" ht="16.5" customHeight="1" thickTop="1">
      <c r="A32" s="43"/>
      <c r="B32" s="37"/>
      <c r="C32" s="37"/>
      <c r="D32" s="37"/>
      <c r="E32" s="37"/>
      <c r="F32" s="10"/>
    </row>
    <row r="33" spans="1:6" ht="16.5" customHeight="1">
      <c r="A33" s="43"/>
      <c r="B33" s="37" t="s">
        <v>191</v>
      </c>
      <c r="C33" s="44" t="s">
        <v>164</v>
      </c>
      <c r="D33" s="37"/>
      <c r="E33" s="37"/>
      <c r="F33" s="10"/>
    </row>
    <row r="34" spans="1:6" ht="16.5" customHeight="1">
      <c r="A34" s="43"/>
      <c r="B34" s="37"/>
      <c r="C34" s="37"/>
      <c r="D34" s="37"/>
      <c r="E34" s="58"/>
      <c r="F34" s="10"/>
    </row>
    <row r="35" spans="1:6" ht="16.5" customHeight="1">
      <c r="A35" s="43"/>
      <c r="B35" s="37"/>
      <c r="C35" s="37" t="s">
        <v>165</v>
      </c>
      <c r="D35" s="37"/>
      <c r="E35" s="37"/>
      <c r="F35" s="10"/>
    </row>
    <row r="36" spans="1:6" ht="16.5" customHeight="1">
      <c r="A36" s="43"/>
      <c r="B36" s="37"/>
      <c r="C36" s="37"/>
      <c r="D36" s="37"/>
      <c r="E36" s="37"/>
      <c r="F36" s="10"/>
    </row>
    <row r="37" spans="1:6" ht="16.5" customHeight="1">
      <c r="A37" s="43" t="s">
        <v>166</v>
      </c>
      <c r="B37" s="48" t="s">
        <v>210</v>
      </c>
      <c r="C37" s="37"/>
      <c r="D37" s="37"/>
      <c r="E37" s="37"/>
      <c r="F37" s="10"/>
    </row>
    <row r="38" spans="1:6" ht="16.5" customHeight="1">
      <c r="A38" s="49"/>
      <c r="B38" s="37"/>
      <c r="C38" s="37"/>
      <c r="D38" s="5"/>
      <c r="E38" s="5"/>
      <c r="F38" s="5"/>
    </row>
    <row r="39" spans="1:6" ht="16.5" customHeight="1">
      <c r="A39" s="49"/>
      <c r="B39" s="171" t="s">
        <v>3</v>
      </c>
      <c r="C39" s="171"/>
      <c r="D39" s="171"/>
      <c r="E39" s="171"/>
      <c r="F39" s="5"/>
    </row>
    <row r="40" spans="1:6" ht="16.5" customHeight="1">
      <c r="A40" s="49"/>
      <c r="B40" s="171"/>
      <c r="C40" s="171"/>
      <c r="D40" s="171"/>
      <c r="E40" s="171"/>
      <c r="F40" s="5"/>
    </row>
    <row r="41" spans="1:6" ht="16.5" customHeight="1">
      <c r="A41" s="49"/>
      <c r="B41" s="171"/>
      <c r="C41" s="171"/>
      <c r="D41" s="171"/>
      <c r="E41" s="171"/>
      <c r="F41" s="5"/>
    </row>
    <row r="42" spans="1:6" ht="16.5" customHeight="1">
      <c r="A42" s="49"/>
      <c r="B42" s="171"/>
      <c r="C42" s="171"/>
      <c r="D42" s="171"/>
      <c r="E42" s="171"/>
      <c r="F42" s="5"/>
    </row>
    <row r="43" spans="1:6" ht="16.5" customHeight="1">
      <c r="A43" s="49"/>
      <c r="B43" s="132"/>
      <c r="C43" s="132"/>
      <c r="D43" s="132"/>
      <c r="E43" s="132"/>
      <c r="F43" s="5"/>
    </row>
    <row r="44" spans="1:6" ht="16.5" customHeight="1">
      <c r="A44" s="37"/>
      <c r="B44" s="100"/>
      <c r="C44" s="37"/>
      <c r="D44" s="37"/>
      <c r="E44" s="37"/>
      <c r="F44" s="10"/>
    </row>
    <row r="45" spans="1:6" ht="16.5" customHeight="1">
      <c r="A45" s="37" t="s">
        <v>167</v>
      </c>
      <c r="B45" s="37"/>
      <c r="C45" s="37"/>
      <c r="D45" s="37"/>
      <c r="E45" s="37"/>
      <c r="F45" s="10"/>
    </row>
    <row r="46" spans="1:6" ht="16.5" customHeight="1">
      <c r="A46" s="37"/>
      <c r="B46" s="37"/>
      <c r="C46" s="37"/>
      <c r="D46" s="37"/>
      <c r="E46" s="37"/>
      <c r="F46" s="10"/>
    </row>
    <row r="47" spans="1:6" ht="16.5" customHeight="1">
      <c r="A47" s="37"/>
      <c r="B47" s="37"/>
      <c r="C47" s="37"/>
      <c r="D47" s="37"/>
      <c r="E47" s="37"/>
      <c r="F47" s="10"/>
    </row>
    <row r="48" spans="1:6" ht="16.5" customHeight="1">
      <c r="A48" s="37"/>
      <c r="B48" s="37"/>
      <c r="C48" s="37"/>
      <c r="D48" s="37"/>
      <c r="E48" s="37"/>
      <c r="F48" s="10"/>
    </row>
    <row r="49" spans="1:6" ht="16.5" customHeight="1">
      <c r="A49" s="37" t="s">
        <v>168</v>
      </c>
      <c r="B49" s="37"/>
      <c r="C49" s="37"/>
      <c r="D49" s="37"/>
      <c r="E49" s="37"/>
      <c r="F49" s="10"/>
    </row>
    <row r="50" spans="1:6" ht="16.5" customHeight="1">
      <c r="A50" s="37" t="s">
        <v>169</v>
      </c>
      <c r="B50" s="37"/>
      <c r="C50" s="37"/>
      <c r="D50" s="37"/>
      <c r="E50" s="37"/>
      <c r="F50" s="10"/>
    </row>
    <row r="51" spans="1:6" ht="16.5" customHeight="1">
      <c r="A51" s="37" t="s">
        <v>170</v>
      </c>
      <c r="B51" s="37"/>
      <c r="C51" s="37"/>
      <c r="D51" s="37"/>
      <c r="E51" s="37"/>
      <c r="F51" s="10"/>
    </row>
    <row r="52" spans="1:6" ht="16.5" customHeight="1">
      <c r="A52" s="37"/>
      <c r="B52" s="37"/>
      <c r="C52" s="37"/>
      <c r="D52" s="37"/>
      <c r="E52" s="37"/>
      <c r="F52" s="10"/>
    </row>
    <row r="53" spans="1:6" ht="16.5" customHeight="1">
      <c r="A53" s="101" t="s">
        <v>211</v>
      </c>
      <c r="B53" s="102"/>
      <c r="C53" s="37"/>
      <c r="D53" s="37"/>
      <c r="E53" s="37"/>
      <c r="F53" s="10"/>
    </row>
    <row r="54" spans="1:5" ht="16.5" customHeight="1">
      <c r="A54" s="33"/>
      <c r="B54" s="33"/>
      <c r="C54" s="33"/>
      <c r="D54" s="33"/>
      <c r="E54" s="33"/>
    </row>
    <row r="55" spans="1:5" ht="16.5" customHeight="1">
      <c r="A55" s="33"/>
      <c r="B55" s="33"/>
      <c r="C55" s="33"/>
      <c r="D55" s="33"/>
      <c r="E55" s="33"/>
    </row>
    <row r="56" spans="1:5" ht="16.5" customHeight="1">
      <c r="A56" s="33"/>
      <c r="B56" s="33"/>
      <c r="C56" s="33"/>
      <c r="D56" s="33"/>
      <c r="E56" s="33"/>
    </row>
    <row r="57" spans="1:5" ht="16.5" customHeight="1">
      <c r="A57" s="33"/>
      <c r="B57" s="33"/>
      <c r="C57" s="33"/>
      <c r="D57" s="33"/>
      <c r="E57" s="33"/>
    </row>
    <row r="58" spans="1:5" ht="16.5" customHeight="1">
      <c r="A58" s="33"/>
      <c r="B58" s="33"/>
      <c r="C58" s="33"/>
      <c r="D58" s="33"/>
      <c r="E58" s="33"/>
    </row>
    <row r="59" spans="1:5" ht="16.5" customHeight="1">
      <c r="A59" s="33"/>
      <c r="B59" s="33"/>
      <c r="C59" s="33"/>
      <c r="D59" s="33"/>
      <c r="E59" s="33"/>
    </row>
    <row r="60" spans="1:5" ht="16.5" customHeight="1">
      <c r="A60" s="33"/>
      <c r="B60" s="33"/>
      <c r="C60" s="33"/>
      <c r="D60" s="33"/>
      <c r="E60" s="33"/>
    </row>
    <row r="61" spans="1:5" ht="16.5" customHeight="1">
      <c r="A61" s="33"/>
      <c r="B61" s="33"/>
      <c r="C61" s="33"/>
      <c r="D61" s="33"/>
      <c r="E61" s="33"/>
    </row>
    <row r="62" spans="1:5" ht="16.5" customHeight="1">
      <c r="A62" s="33"/>
      <c r="B62" s="33"/>
      <c r="C62" s="33"/>
      <c r="D62" s="33"/>
      <c r="E62" s="33"/>
    </row>
    <row r="63" spans="1:5" ht="16.5" customHeight="1">
      <c r="A63" s="33"/>
      <c r="B63" s="33"/>
      <c r="C63" s="33"/>
      <c r="D63" s="33"/>
      <c r="E63" s="33"/>
    </row>
    <row r="64" spans="1:5" ht="16.5" customHeight="1">
      <c r="A64" s="33"/>
      <c r="B64" s="33"/>
      <c r="C64" s="33"/>
      <c r="D64" s="33"/>
      <c r="E64" s="33"/>
    </row>
    <row r="65" spans="1:5" ht="16.5" customHeight="1">
      <c r="A65" s="33"/>
      <c r="B65" s="33"/>
      <c r="C65" s="33"/>
      <c r="D65" s="33"/>
      <c r="E65" s="33"/>
    </row>
    <row r="66" spans="1:5" ht="16.5" customHeight="1">
      <c r="A66" s="33"/>
      <c r="B66" s="33"/>
      <c r="C66" s="33"/>
      <c r="D66" s="33"/>
      <c r="E66" s="33"/>
    </row>
    <row r="67" spans="1:5" ht="16.5" customHeight="1">
      <c r="A67" s="33"/>
      <c r="B67" s="33"/>
      <c r="C67" s="33"/>
      <c r="D67" s="33"/>
      <c r="E67" s="33"/>
    </row>
    <row r="68" spans="1:5" ht="16.5" customHeight="1">
      <c r="A68" s="33"/>
      <c r="B68" s="33"/>
      <c r="C68" s="33"/>
      <c r="D68" s="33"/>
      <c r="E68" s="33"/>
    </row>
  </sheetData>
  <mergeCells count="3">
    <mergeCell ref="D25:D27"/>
    <mergeCell ref="E26:E27"/>
    <mergeCell ref="B39:E42"/>
  </mergeCells>
  <printOptions/>
  <pageMargins left="0.75" right="0.75" top="1" bottom="1" header="0.5" footer="0.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IAN CHUNG</cp:lastModifiedBy>
  <cp:lastPrinted>2005-08-18T06:09:09Z</cp:lastPrinted>
  <dcterms:created xsi:type="dcterms:W3CDTF">2004-09-07T04:13:47Z</dcterms:created>
  <dcterms:modified xsi:type="dcterms:W3CDTF">2005-08-18T08:09:42Z</dcterms:modified>
  <cp:category/>
  <cp:version/>
  <cp:contentType/>
  <cp:contentStatus/>
</cp:coreProperties>
</file>